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1 2023 JANEIRO\"/>
    </mc:Choice>
  </mc:AlternateContent>
  <xr:revisionPtr revIDLastSave="0" documentId="13_ncr:1_{A8986EEF-98F2-480D-A03C-B3B01F9B9008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5" l="1"/>
  <c r="B38" i="5"/>
  <c r="B39" i="5"/>
  <c r="B64" i="5"/>
  <c r="B65" i="5"/>
  <c r="B62" i="5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<sst xmlns="http://schemas.openxmlformats.org/spreadsheetml/2006/main" count="122" uniqueCount="76">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</sst>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zoomScale="120" zoomScaleNormal="120" workbookViewId="0">
      <selection activeCell="F22" sqref="F22"/>
    </sheetView>
  </sheetViews>
  <sheetFormatPr defaultColWidth="9.140625"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 x14ac:dyDescent="0.3">
      <c r="A1" s="6" t="s">
        <v>74</v>
      </c>
    </row>
    <row r="3" spans="1:17" s="9" customFormat="1" ht="35.1" customHeight="1" x14ac:dyDescent="0.25">
      <c r="A3" s="8" t="s">
        <v>0</v>
      </c>
      <c r="B3" s="8" t="s">
        <v>2</v>
      </c>
      <c r="C3" s="72" t="s">
        <v>47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  <c r="Q3" s="52"/>
    </row>
    <row r="4" spans="1:17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 x14ac:dyDescent="0.25">
      <c r="A7" s="73" t="s">
        <v>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5"/>
    </row>
    <row r="8" spans="1:17" s="21" customFormat="1" ht="17.45" customHeight="1" x14ac:dyDescent="0.25">
      <c r="A8" s="19" t="s">
        <v>18</v>
      </c>
      <c r="B8" s="20">
        <v>0</v>
      </c>
      <c r="C8" s="20"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 x14ac:dyDescent="0.25">
      <c r="A9" s="19" t="s">
        <v>19</v>
      </c>
      <c r="B9" s="20">
        <v>0</v>
      </c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 x14ac:dyDescent="0.25">
      <c r="A10" s="19" t="s">
        <v>20</v>
      </c>
      <c r="B10" s="20">
        <v>0</v>
      </c>
      <c r="C10" s="20"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 x14ac:dyDescent="0.25">
      <c r="A11" s="19" t="s">
        <v>49</v>
      </c>
      <c r="B11" s="20">
        <v>0</v>
      </c>
      <c r="C11" s="20"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 x14ac:dyDescent="0.25">
      <c r="A12" s="19" t="s">
        <v>21</v>
      </c>
      <c r="B12" s="20">
        <v>0</v>
      </c>
      <c r="C12" s="20"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 x14ac:dyDescent="0.25">
      <c r="A13" s="19" t="s">
        <v>50</v>
      </c>
      <c r="B13" s="20">
        <v>0</v>
      </c>
      <c r="C13" s="20"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 x14ac:dyDescent="0.25">
      <c r="A14" s="19" t="s">
        <v>22</v>
      </c>
      <c r="B14" s="20">
        <v>0</v>
      </c>
      <c r="C14" s="20"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 x14ac:dyDescent="0.25">
      <c r="A15" s="19" t="s">
        <v>23</v>
      </c>
      <c r="B15" s="20">
        <v>0</v>
      </c>
      <c r="C15" s="20"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 x14ac:dyDescent="0.25">
      <c r="A16" s="19" t="s">
        <v>24</v>
      </c>
      <c r="B16" s="20">
        <v>0</v>
      </c>
      <c r="C16" s="20"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 x14ac:dyDescent="0.25">
      <c r="A17" s="22" t="s">
        <v>51</v>
      </c>
      <c r="B17" s="23">
        <v>0</v>
      </c>
      <c r="C17" s="23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 x14ac:dyDescent="0.25">
      <c r="A18" s="22" t="s">
        <v>52</v>
      </c>
      <c r="B18" s="23">
        <v>0</v>
      </c>
      <c r="C18" s="23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 x14ac:dyDescent="0.25">
      <c r="A19" s="22" t="s">
        <v>53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 x14ac:dyDescent="0.25">
      <c r="A20" s="22" t="s">
        <v>54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 x14ac:dyDescent="0.25">
      <c r="A21" s="19" t="s">
        <v>25</v>
      </c>
      <c r="B21" s="20">
        <v>0</v>
      </c>
      <c r="C21" s="20"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 x14ac:dyDescent="0.25">
      <c r="A22" s="19" t="s">
        <v>26</v>
      </c>
      <c r="B22" s="20">
        <v>0</v>
      </c>
      <c r="C22" s="20"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 x14ac:dyDescent="0.25">
      <c r="A23" s="19" t="s">
        <v>27</v>
      </c>
      <c r="B23" s="20">
        <v>0</v>
      </c>
      <c r="C23" s="20"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 x14ac:dyDescent="0.25">
      <c r="A25" s="8" t="s">
        <v>0</v>
      </c>
      <c r="B25" s="8" t="s">
        <v>2</v>
      </c>
      <c r="C25" s="72" t="s">
        <v>47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5"/>
      <c r="Q25" s="52"/>
    </row>
    <row r="26" spans="1:17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 x14ac:dyDescent="0.25">
      <c r="A27" s="8"/>
      <c r="B27" s="12">
        <f t="shared" ref="B27:O27" si="2">SUM(B30:B50)</f>
        <v>25604000</v>
      </c>
      <c r="C27" s="13">
        <f t="shared" si="2"/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5">
        <f>B27-O27</f>
        <v>25604000</v>
      </c>
      <c r="Q27" s="53"/>
    </row>
    <row r="28" spans="1:17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 x14ac:dyDescent="0.25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5"/>
      <c r="Q29" s="55"/>
    </row>
    <row r="30" spans="1:17" s="21" customFormat="1" ht="17.45" customHeight="1" x14ac:dyDescent="0.25">
      <c r="A30" s="19" t="s">
        <v>28</v>
      </c>
      <c r="B30" s="4">
        <v>0</v>
      </c>
      <c r="C30" s="20"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45" customHeight="1" x14ac:dyDescent="0.25">
      <c r="A31" s="19" t="s">
        <v>29</v>
      </c>
      <c r="B31" s="4">
        <f>505500</f>
        <v>505500</v>
      </c>
      <c r="C31" s="20"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>
        <f t="shared" ref="O31:O50" si="3">SUM(C31:N31)</f>
        <v>0</v>
      </c>
      <c r="P31" s="5">
        <f t="shared" ref="P31:P73" si="4">B31-O31</f>
        <v>505500</v>
      </c>
      <c r="Q31" s="55"/>
    </row>
    <row r="32" spans="1:17" s="21" customFormat="1" ht="17.45" customHeight="1" x14ac:dyDescent="0.25">
      <c r="A32" s="19" t="s">
        <v>30</v>
      </c>
      <c r="B32" s="4">
        <v>0</v>
      </c>
      <c r="C32" s="20"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  <c r="Q32" s="55"/>
    </row>
    <row r="33" spans="1:17" s="21" customFormat="1" ht="17.45" customHeight="1" x14ac:dyDescent="0.25">
      <c r="A33" s="19" t="s">
        <v>31</v>
      </c>
      <c r="B33" s="4">
        <v>0</v>
      </c>
      <c r="C33" s="20"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  <c r="Q33" s="55"/>
    </row>
    <row r="34" spans="1:17" s="21" customFormat="1" ht="17.45" customHeight="1" x14ac:dyDescent="0.25">
      <c r="A34" s="19" t="s">
        <v>32</v>
      </c>
      <c r="B34" s="4">
        <v>0</v>
      </c>
      <c r="C34" s="20"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  <c r="Q34" s="55"/>
    </row>
    <row r="35" spans="1:17" s="21" customFormat="1" ht="17.45" customHeight="1" x14ac:dyDescent="0.25">
      <c r="A35" s="19" t="s">
        <v>33</v>
      </c>
      <c r="B35" s="4">
        <v>0</v>
      </c>
      <c r="C35" s="20"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0</v>
      </c>
      <c r="Q35" s="55"/>
    </row>
    <row r="36" spans="1:17" s="21" customFormat="1" ht="17.45" customHeight="1" x14ac:dyDescent="0.25">
      <c r="A36" s="19" t="s">
        <v>34</v>
      </c>
      <c r="B36" s="4">
        <v>0</v>
      </c>
      <c r="C36" s="20"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  <c r="Q36" s="55"/>
    </row>
    <row r="37" spans="1:17" s="21" customFormat="1" ht="17.45" customHeight="1" x14ac:dyDescent="0.25">
      <c r="A37" s="19" t="s">
        <v>35</v>
      </c>
      <c r="B37" s="4">
        <v>0</v>
      </c>
      <c r="C37" s="20"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  <c r="Q37" s="55"/>
    </row>
    <row r="38" spans="1:17" s="21" customFormat="1" ht="17.45" customHeight="1" x14ac:dyDescent="0.25">
      <c r="A38" s="19" t="s">
        <v>36</v>
      </c>
      <c r="B38" s="4">
        <f>7237900</f>
        <v>7237900</v>
      </c>
      <c r="C38" s="20">
        <v>0</v>
      </c>
      <c r="D38" s="20"/>
      <c r="E38" s="20"/>
      <c r="F38" s="4"/>
      <c r="G38" s="4"/>
      <c r="H38" s="4"/>
      <c r="I38" s="4"/>
      <c r="J38" s="4"/>
      <c r="K38" s="4"/>
      <c r="L38" s="4"/>
      <c r="M38" s="4"/>
      <c r="N38" s="4"/>
      <c r="O38" s="20">
        <f t="shared" si="3"/>
        <v>0</v>
      </c>
      <c r="P38" s="5">
        <f>B38-O38</f>
        <v>7237900</v>
      </c>
      <c r="Q38" s="55"/>
    </row>
    <row r="39" spans="1:17" s="21" customFormat="1" ht="25.5" x14ac:dyDescent="0.25">
      <c r="A39" s="30" t="s">
        <v>70</v>
      </c>
      <c r="B39" s="4">
        <f>17860600</f>
        <v>17860600</v>
      </c>
      <c r="C39" s="20">
        <v>0</v>
      </c>
      <c r="D39" s="20"/>
      <c r="E39" s="20"/>
      <c r="F39" s="4"/>
      <c r="G39" s="4"/>
      <c r="H39" s="4"/>
      <c r="I39" s="4"/>
      <c r="J39" s="4"/>
      <c r="K39" s="4"/>
      <c r="L39" s="4"/>
      <c r="M39" s="4"/>
      <c r="N39" s="4"/>
      <c r="O39" s="20">
        <f t="shared" si="3"/>
        <v>0</v>
      </c>
      <c r="P39" s="5">
        <f>B39-O39</f>
        <v>17860600</v>
      </c>
      <c r="Q39" s="55"/>
    </row>
    <row r="40" spans="1:17" s="21" customFormat="1" ht="12.75" x14ac:dyDescent="0.25">
      <c r="A40" s="30" t="s">
        <v>72</v>
      </c>
      <c r="B40" s="4">
        <v>0</v>
      </c>
      <c r="C40" s="20">
        <v>0</v>
      </c>
      <c r="D40" s="20"/>
      <c r="E40" s="20"/>
      <c r="F40" s="4"/>
      <c r="G40" s="4"/>
      <c r="H40" s="4"/>
      <c r="I40" s="4"/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  <c r="Q40" s="55"/>
    </row>
    <row r="41" spans="1:17" s="21" customFormat="1" ht="17.45" customHeight="1" x14ac:dyDescent="0.25">
      <c r="A41" s="19" t="s">
        <v>56</v>
      </c>
      <c r="B41" s="27">
        <v>0</v>
      </c>
      <c r="C41" s="20"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f t="shared" si="3"/>
        <v>0</v>
      </c>
      <c r="P41" s="5">
        <f t="shared" si="4"/>
        <v>0</v>
      </c>
      <c r="Q41" s="55"/>
    </row>
    <row r="42" spans="1:17" s="21" customFormat="1" ht="17.45" customHeight="1" x14ac:dyDescent="0.25">
      <c r="A42" s="19" t="s">
        <v>37</v>
      </c>
      <c r="B42" s="27">
        <v>0</v>
      </c>
      <c r="C42" s="20"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  <c r="Q42" s="55"/>
    </row>
    <row r="43" spans="1:17" s="29" customFormat="1" ht="17.45" customHeight="1" x14ac:dyDescent="0.25">
      <c r="A43" s="28" t="s">
        <v>57</v>
      </c>
      <c r="B43" s="27">
        <v>0</v>
      </c>
      <c r="C43" s="20"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  <c r="Q43" s="58"/>
    </row>
    <row r="44" spans="1:17" s="29" customFormat="1" ht="17.45" customHeight="1" x14ac:dyDescent="0.25">
      <c r="A44" s="28" t="s">
        <v>58</v>
      </c>
      <c r="B44" s="27">
        <v>0</v>
      </c>
      <c r="C44" s="20"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 x14ac:dyDescent="0.25">
      <c r="A45" s="30" t="s">
        <v>59</v>
      </c>
      <c r="B45" s="27">
        <v>0</v>
      </c>
      <c r="C45" s="20"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  <c r="Q45" s="58"/>
    </row>
    <row r="46" spans="1:17" s="21" customFormat="1" ht="17.45" customHeight="1" x14ac:dyDescent="0.25">
      <c r="A46" s="19" t="s">
        <v>38</v>
      </c>
      <c r="B46" s="27">
        <v>0</v>
      </c>
      <c r="C46" s="20"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  <c r="Q46" s="55"/>
    </row>
    <row r="47" spans="1:17" s="21" customFormat="1" ht="17.45" customHeight="1" x14ac:dyDescent="0.25">
      <c r="A47" s="22" t="s">
        <v>25</v>
      </c>
      <c r="B47" s="27">
        <v>0</v>
      </c>
      <c r="C47" s="20"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  <c r="Q47" s="55"/>
    </row>
    <row r="48" spans="1:17" s="21" customFormat="1" ht="17.45" customHeight="1" x14ac:dyDescent="0.25">
      <c r="A48" s="22" t="s">
        <v>26</v>
      </c>
      <c r="B48" s="27">
        <v>0</v>
      </c>
      <c r="C48" s="20"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  <c r="Q48" s="55"/>
    </row>
    <row r="49" spans="1:17" s="21" customFormat="1" ht="17.45" customHeight="1" x14ac:dyDescent="0.25">
      <c r="A49" s="22" t="s">
        <v>39</v>
      </c>
      <c r="B49" s="27">
        <v>0</v>
      </c>
      <c r="C49" s="20"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f t="shared" si="3"/>
        <v>0</v>
      </c>
      <c r="P49" s="5">
        <f t="shared" si="4"/>
        <v>0</v>
      </c>
      <c r="Q49" s="55"/>
    </row>
    <row r="50" spans="1:17" s="21" customFormat="1" ht="17.45" customHeight="1" x14ac:dyDescent="0.25">
      <c r="A50" s="19" t="s">
        <v>40</v>
      </c>
      <c r="B50" s="27">
        <v>0</v>
      </c>
      <c r="C50" s="20"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  <c r="Q50" s="55"/>
    </row>
    <row r="51" spans="1:17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 x14ac:dyDescent="0.25">
      <c r="A52" s="8" t="s">
        <v>0</v>
      </c>
      <c r="B52" s="8" t="s">
        <v>2</v>
      </c>
      <c r="C52" s="72" t="s">
        <v>47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5"/>
      <c r="Q52" s="52"/>
    </row>
    <row r="53" spans="1:17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 x14ac:dyDescent="0.25">
      <c r="A54" s="8"/>
      <c r="B54" s="12">
        <f>SUM(B55:B67)</f>
        <v>72023747.140000001</v>
      </c>
      <c r="C54" s="13">
        <f>SUM(C55:C67)</f>
        <v>745253.89</v>
      </c>
      <c r="D54" s="13">
        <f>SUM(D55:D67)</f>
        <v>0</v>
      </c>
      <c r="E54" s="13">
        <f>SUM(E55:E67)</f>
        <v>0</v>
      </c>
      <c r="F54" s="13">
        <f t="shared" ref="F54:N54" si="5">SUM(F55:F67)</f>
        <v>0</v>
      </c>
      <c r="G54" s="13">
        <f t="shared" si="5"/>
        <v>0</v>
      </c>
      <c r="H54" s="13">
        <f t="shared" si="5"/>
        <v>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745253.89</v>
      </c>
      <c r="P54" s="5">
        <f>B54-O54</f>
        <v>71278493.25</v>
      </c>
      <c r="Q54" s="53"/>
    </row>
    <row r="55" spans="1:17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45" customHeight="1" x14ac:dyDescent="0.25">
      <c r="A56" s="71" t="s">
        <v>60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5">
        <f t="shared" si="4"/>
        <v>0</v>
      </c>
      <c r="Q56" s="55"/>
    </row>
    <row r="57" spans="1:17" s="21" customFormat="1" ht="17.45" customHeight="1" x14ac:dyDescent="0.25">
      <c r="A57" s="19" t="s">
        <v>29</v>
      </c>
      <c r="B57" s="27">
        <v>0</v>
      </c>
      <c r="C57" s="20"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  <c r="Q57" s="55"/>
    </row>
    <row r="58" spans="1:17" s="21" customFormat="1" ht="17.45" customHeight="1" x14ac:dyDescent="0.25">
      <c r="A58" s="19" t="s">
        <v>32</v>
      </c>
      <c r="B58" s="27">
        <v>0</v>
      </c>
      <c r="C58" s="20"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45" customHeight="1" x14ac:dyDescent="0.25">
      <c r="A59" s="19" t="s">
        <v>34</v>
      </c>
      <c r="B59" s="27">
        <v>0</v>
      </c>
      <c r="C59" s="20"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  <c r="Q59" s="55"/>
    </row>
    <row r="60" spans="1:17" s="21" customFormat="1" ht="17.45" customHeight="1" x14ac:dyDescent="0.25">
      <c r="A60" s="19" t="s">
        <v>35</v>
      </c>
      <c r="B60" s="27">
        <v>0</v>
      </c>
      <c r="C60" s="20"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  <c r="Q60" s="55"/>
    </row>
    <row r="61" spans="1:17" s="21" customFormat="1" ht="17.45" customHeight="1" x14ac:dyDescent="0.25">
      <c r="A61" s="19" t="s">
        <v>36</v>
      </c>
      <c r="B61" s="27">
        <v>0</v>
      </c>
      <c r="C61" s="20"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  <c r="Q61" s="55"/>
    </row>
    <row r="62" spans="1:17" s="21" customFormat="1" ht="25.5" x14ac:dyDescent="0.25">
      <c r="A62" s="30" t="s">
        <v>70</v>
      </c>
      <c r="B62" s="27">
        <f>0+1880000</f>
        <v>1880000</v>
      </c>
      <c r="C62" s="20"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1880000</v>
      </c>
      <c r="Q62" s="55"/>
    </row>
    <row r="63" spans="1:17" s="21" customFormat="1" ht="17.45" customHeight="1" x14ac:dyDescent="0.25">
      <c r="A63" s="19" t="s">
        <v>71</v>
      </c>
      <c r="B63" s="27">
        <v>0</v>
      </c>
      <c r="C63" s="20"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  <c r="Q63" s="55"/>
    </row>
    <row r="64" spans="1:17" s="21" customFormat="1" ht="17.45" customHeight="1" x14ac:dyDescent="0.25">
      <c r="A64" s="19" t="s">
        <v>41</v>
      </c>
      <c r="B64" s="27">
        <f>56942600+2197347.14</f>
        <v>59139947.140000001</v>
      </c>
      <c r="C64" s="20">
        <v>745253.89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>
        <f t="shared" si="6"/>
        <v>745253.89</v>
      </c>
      <c r="P64" s="5">
        <f t="shared" si="4"/>
        <v>58394693.25</v>
      </c>
      <c r="Q64" s="55"/>
    </row>
    <row r="65" spans="1:17" s="21" customFormat="1" ht="17.45" customHeight="1" x14ac:dyDescent="0.25">
      <c r="A65" s="19" t="s">
        <v>42</v>
      </c>
      <c r="B65" s="27">
        <f>12883800-1880000</f>
        <v>11003800</v>
      </c>
      <c r="C65" s="20"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f>SUM(C65:N65)</f>
        <v>0</v>
      </c>
      <c r="P65" s="5">
        <f t="shared" si="4"/>
        <v>11003800</v>
      </c>
      <c r="Q65" s="55"/>
    </row>
    <row r="66" spans="1:17" s="21" customFormat="1" ht="17.45" customHeight="1" x14ac:dyDescent="0.25">
      <c r="A66" s="19" t="s">
        <v>25</v>
      </c>
      <c r="B66" s="27">
        <v>0</v>
      </c>
      <c r="C66" s="20"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  <c r="Q66" s="55"/>
    </row>
    <row r="67" spans="1:17" s="21" customFormat="1" ht="17.45" customHeight="1" x14ac:dyDescent="0.25">
      <c r="A67" s="19" t="s">
        <v>26</v>
      </c>
      <c r="B67" s="27">
        <v>0</v>
      </c>
      <c r="C67" s="20"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  <c r="Q67" s="55"/>
    </row>
    <row r="68" spans="1:17" ht="17.45" customHeight="1" x14ac:dyDescent="0.2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/>
      <c r="P68" s="5">
        <f t="shared" si="4"/>
        <v>0</v>
      </c>
    </row>
    <row r="69" spans="1:17" ht="17.45" customHeight="1" x14ac:dyDescent="0.25">
      <c r="A69" s="33" t="s">
        <v>43</v>
      </c>
      <c r="B69" s="13">
        <f>SUM(B70:B72)</f>
        <v>50000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50000</v>
      </c>
    </row>
    <row r="70" spans="1:17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45" customHeight="1" x14ac:dyDescent="0.25">
      <c r="A71" s="19" t="s">
        <v>44</v>
      </c>
      <c r="B71" s="27">
        <v>50000</v>
      </c>
      <c r="C71" s="20"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>
        <f>SUM(C71:N71)</f>
        <v>0</v>
      </c>
      <c r="P71" s="5">
        <f t="shared" si="4"/>
        <v>50000</v>
      </c>
      <c r="Q71" s="55"/>
    </row>
    <row r="72" spans="1:17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45" customHeight="1" x14ac:dyDescent="0.25">
      <c r="A73" s="36" t="s">
        <v>61</v>
      </c>
      <c r="B73" s="37">
        <f>B5+B27+B54+B69</f>
        <v>97677747.140000001</v>
      </c>
      <c r="C73" s="37">
        <f t="shared" ref="C73:O73" si="8">C5+C27+C54+C69</f>
        <v>745253.89</v>
      </c>
      <c r="D73" s="37">
        <f t="shared" si="8"/>
        <v>0</v>
      </c>
      <c r="E73" s="37">
        <f t="shared" si="8"/>
        <v>0</v>
      </c>
      <c r="F73" s="37">
        <f t="shared" si="8"/>
        <v>0</v>
      </c>
      <c r="G73" s="37">
        <f t="shared" si="8"/>
        <v>0</v>
      </c>
      <c r="H73" s="37">
        <f t="shared" si="8"/>
        <v>0</v>
      </c>
      <c r="I73" s="37">
        <f t="shared" si="8"/>
        <v>0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745253.89</v>
      </c>
      <c r="P73" s="5">
        <f t="shared" si="4"/>
        <v>96932493.25</v>
      </c>
      <c r="Q73" s="61"/>
    </row>
    <row r="74" spans="1:17" ht="17.45" customHeight="1" x14ac:dyDescent="0.25">
      <c r="A74" s="39" t="s">
        <v>62</v>
      </c>
      <c r="B74" s="69" t="s">
        <v>45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7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 x14ac:dyDescent="0.25">
      <c r="A77" s="65" t="s">
        <v>63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"/>
      <c r="Q77" s="62"/>
    </row>
    <row r="78" spans="1:17" s="45" customFormat="1" ht="17.45" customHeight="1" x14ac:dyDescent="0.25">
      <c r="A78" s="65" t="s">
        <v>64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1"/>
      <c r="Q78" s="62"/>
    </row>
    <row r="79" spans="1:17" s="45" customFormat="1" ht="17.45" customHeight="1" x14ac:dyDescent="0.25">
      <c r="A79" s="65" t="s">
        <v>65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1"/>
      <c r="Q79" s="62"/>
    </row>
    <row r="80" spans="1:17" s="45" customFormat="1" ht="17.45" customHeight="1" x14ac:dyDescent="0.25">
      <c r="A80" s="64" t="s">
        <v>66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"/>
      <c r="Q80" s="62"/>
    </row>
    <row r="81" spans="1:17" s="45" customFormat="1" ht="34.5" customHeight="1" x14ac:dyDescent="0.25">
      <c r="A81" s="63" t="s">
        <v>67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1"/>
      <c r="Q81" s="62"/>
    </row>
    <row r="82" spans="1:17" s="45" customFormat="1" ht="17.45" customHeight="1" x14ac:dyDescent="0.25">
      <c r="A82" s="64" t="s">
        <v>68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"/>
      <c r="Q82" s="62"/>
    </row>
    <row r="83" spans="1:17" s="45" customFormat="1" ht="17.45" customHeight="1" x14ac:dyDescent="0.25">
      <c r="A83" s="65" t="s">
        <v>69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1"/>
      <c r="Q83" s="62"/>
    </row>
    <row r="84" spans="1:17" s="45" customFormat="1" ht="33.75" customHeight="1" x14ac:dyDescent="0.25">
      <c r="A84" s="63" t="s">
        <v>73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1"/>
      <c r="Q84" s="62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2023-02-06T22:36:14Z</dcterms:modified>
</cp:coreProperties>
</file>