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pgj-fs-03\PGJ\Gestao Estrategica\4. TRANSPARÊNCIA\1.Orçamento e Financas - FEADMPMS - SEFIN\2023\006. 2023 JUNHO\"/>
    </mc:Choice>
  </mc:AlternateContent>
  <xr:revisionPtr revIDLastSave="0" documentId="13_ncr:1_{A02F9617-3B16-4E0C-895B-2D5E83611932}" xr6:coauthVersionLast="47" xr6:coauthVersionMax="47" xr10:uidLastSave="{00000000-0000-0000-0000-000000000000}"/>
  <bookViews>
    <workbookView xWindow="-120" yWindow="-120" windowWidth="29040" windowHeight="15840" tabRatio="864" activeTab="1" xr2:uid="{00000000-000D-0000-FFFF-FFFF00000000}"/>
  </bookViews>
  <sheets>
    <sheet name="ExportarDadosDespesaOrcamentari" sheetId="23" r:id="rId1"/>
    <sheet name="Planilha01" sheetId="5" r:id="rId2"/>
  </sheets>
  <definedNames>
    <definedName name="_xlnm._FilterDatabase" localSheetId="0" hidden="1">ExportarDadosDespesaOrcamentari!$A$1:$AR$26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I26" i="23" l="1"/>
  <c r="AJ26" i="23"/>
  <c r="AJ27" i="23" s="1"/>
  <c r="AK26" i="23"/>
  <c r="AG27" i="23"/>
  <c r="AH27" i="23"/>
  <c r="AI27" i="23"/>
  <c r="AK27" i="23"/>
  <c r="AL27" i="23"/>
  <c r="AM27" i="23"/>
  <c r="AN27" i="23"/>
  <c r="AO27" i="23"/>
  <c r="O31" i="5" l="1"/>
  <c r="O32" i="5"/>
  <c r="O33" i="5"/>
  <c r="O34" i="5"/>
  <c r="O35" i="5"/>
  <c r="O36" i="5"/>
  <c r="O37" i="5"/>
  <c r="O38" i="5"/>
  <c r="O39" i="5"/>
  <c r="O40" i="5"/>
  <c r="O41" i="5"/>
  <c r="O42" i="5"/>
  <c r="O43" i="5"/>
  <c r="O44" i="5"/>
  <c r="O45" i="5"/>
  <c r="O46" i="5"/>
  <c r="O47" i="5"/>
  <c r="O48" i="5"/>
  <c r="O49" i="5"/>
  <c r="O50" i="5"/>
  <c r="O30" i="5"/>
  <c r="O65" i="5" l="1"/>
  <c r="P40" i="5" l="1"/>
  <c r="P39" i="5" l="1"/>
  <c r="O58" i="5"/>
  <c r="O59" i="5"/>
  <c r="O60" i="5"/>
  <c r="O61" i="5"/>
  <c r="O62" i="5"/>
  <c r="O63" i="5"/>
  <c r="O64" i="5"/>
  <c r="O66" i="5"/>
  <c r="O67" i="5"/>
  <c r="O57" i="5"/>
  <c r="P36" i="5"/>
  <c r="P30" i="5"/>
  <c r="O9" i="5"/>
  <c r="O10" i="5"/>
  <c r="O11" i="5"/>
  <c r="O12" i="5"/>
  <c r="O13" i="5"/>
  <c r="O14" i="5"/>
  <c r="O15" i="5"/>
  <c r="O16" i="5"/>
  <c r="O17" i="5"/>
  <c r="O18" i="5"/>
  <c r="O19" i="5"/>
  <c r="O20" i="5"/>
  <c r="O21" i="5"/>
  <c r="O22" i="5"/>
  <c r="O23" i="5"/>
  <c r="O8" i="5"/>
  <c r="O54" i="5" l="1"/>
  <c r="E27" i="5"/>
  <c r="D27" i="5"/>
  <c r="N54" i="5"/>
  <c r="N27" i="5"/>
  <c r="M54" i="5"/>
  <c r="M27" i="5"/>
  <c r="L54" i="5"/>
  <c r="L27" i="5"/>
  <c r="K54" i="5"/>
  <c r="K27" i="5"/>
  <c r="I54" i="5"/>
  <c r="J54" i="5"/>
  <c r="I27" i="5"/>
  <c r="H54" i="5"/>
  <c r="F54" i="5"/>
  <c r="G54" i="5"/>
  <c r="E54" i="5"/>
  <c r="D54" i="5"/>
  <c r="D5" i="5"/>
  <c r="N73" i="5" l="1"/>
  <c r="L73" i="5"/>
  <c r="M73" i="5"/>
  <c r="K73" i="5"/>
  <c r="D73" i="5"/>
  <c r="J27" i="5"/>
  <c r="J73" i="5" s="1"/>
  <c r="I73" i="5"/>
  <c r="H27" i="5"/>
  <c r="H73" i="5" s="1"/>
  <c r="G27" i="5"/>
  <c r="G73" i="5" s="1"/>
  <c r="F27" i="5"/>
  <c r="F73" i="5" s="1"/>
  <c r="E73" i="5"/>
  <c r="P38" i="5"/>
  <c r="P51" i="5"/>
  <c r="P55" i="5"/>
  <c r="P56" i="5"/>
  <c r="P68" i="5"/>
  <c r="P70" i="5"/>
  <c r="P72" i="5"/>
  <c r="O71" i="5"/>
  <c r="O69" i="5" s="1"/>
  <c r="C69" i="5"/>
  <c r="B69" i="5"/>
  <c r="P67" i="5"/>
  <c r="P66" i="5"/>
  <c r="P65" i="5"/>
  <c r="P64" i="5"/>
  <c r="P63" i="5"/>
  <c r="P62" i="5"/>
  <c r="P61" i="5"/>
  <c r="P60" i="5"/>
  <c r="P59" i="5"/>
  <c r="P58" i="5"/>
  <c r="C54" i="5"/>
  <c r="B54" i="5"/>
  <c r="P54" i="5" s="1"/>
  <c r="P50" i="5"/>
  <c r="P49" i="5"/>
  <c r="P48" i="5"/>
  <c r="P47" i="5"/>
  <c r="P46" i="5"/>
  <c r="P45" i="5"/>
  <c r="P44" i="5"/>
  <c r="P43" i="5"/>
  <c r="P42" i="5"/>
  <c r="P41" i="5"/>
  <c r="P37" i="5"/>
  <c r="P34" i="5"/>
  <c r="P33" i="5"/>
  <c r="P32" i="5"/>
  <c r="P31" i="5"/>
  <c r="C27" i="5"/>
  <c r="B27" i="5"/>
  <c r="C5" i="5"/>
  <c r="B5" i="5"/>
  <c r="B73" i="5" l="1"/>
  <c r="P69" i="5"/>
  <c r="P35" i="5"/>
  <c r="P57" i="5"/>
  <c r="P71" i="5"/>
  <c r="O27" i="5"/>
  <c r="P27" i="5" s="1"/>
  <c r="C73" i="5"/>
  <c r="O5" i="5"/>
  <c r="O73" i="5" l="1"/>
  <c r="P73" i="5" s="1"/>
</calcChain>
</file>

<file path=xl/sharedStrings.xml><?xml version="1.0" encoding="utf-8"?>
<sst xmlns="http://schemas.openxmlformats.org/spreadsheetml/2006/main" count="790" uniqueCount="231">
  <si>
    <t>Objeto</t>
  </si>
  <si>
    <t>(a)</t>
  </si>
  <si>
    <t>Valores previstos</t>
  </si>
  <si>
    <t>(b)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</si>
  <si>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</si>
  <si>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</si>
  <si>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</si>
  <si>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</si>
  <si>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</si>
  <si>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</si>
  <si>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</si>
  <si>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</si>
  <si>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</si>
  <si>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</si>
  <si>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</si>
  <si>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</si>
  <si>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Data da última atualização:</t>
  </si>
  <si>
    <t>Pessoal e Encargos Sociais</t>
  </si>
  <si>
    <t>01 Aposentadorias</t>
  </si>
  <si>
    <t>03 Pensões</t>
  </si>
  <si>
    <t>04 Contratações por tempo determinado</t>
  </si>
  <si>
    <t>08 Outros benefício assistenciais</t>
  </si>
  <si>
    <t>11 Vencimentos e vantagens fixas</t>
  </si>
  <si>
    <t>13 Obrigações patronais</t>
  </si>
  <si>
    <t>16 Outras despesas variáveis</t>
  </si>
  <si>
    <t>91 Sentenças judiciais</t>
  </si>
  <si>
    <t>92 Despesas de exercícios anteriores</t>
  </si>
  <si>
    <t>94 Indenizações e restituições trabalhistas</t>
  </si>
  <si>
    <t>14 Diárias</t>
  </si>
  <si>
    <t>30 Material de Consumo</t>
  </si>
  <si>
    <t>31 Premiações culturais, artísticas, científicas e outras</t>
  </si>
  <si>
    <t>32 Material, bem ou serviço para distribuição gratuita</t>
  </si>
  <si>
    <t>33 Passagens e despesas com locomoção</t>
  </si>
  <si>
    <t>35 Serviços de consultoria</t>
  </si>
  <si>
    <t>36 Outros serviços de terceiros - pessoa física</t>
  </si>
  <si>
    <t>37 Locação de mão de obra</t>
  </si>
  <si>
    <t>39 Outros serviços de terceiros - pessoa jurídica</t>
  </si>
  <si>
    <t>47 Obrigações tributárias e contributivas</t>
  </si>
  <si>
    <t>49 Auxílio transporte</t>
  </si>
  <si>
    <t>93 Indenizações e restituições</t>
  </si>
  <si>
    <t>96 Ressarcimento de despesas de pessoal requisitado</t>
  </si>
  <si>
    <t>51 Obras em andamento</t>
  </si>
  <si>
    <t>52 Equipamentos e material permanente</t>
  </si>
  <si>
    <t>Inversões financeiras</t>
  </si>
  <si>
    <t>61 Aquisição de Imóveis</t>
  </si>
  <si>
    <t>SEFIN/PGJ - SPF</t>
  </si>
  <si>
    <t>Nota explicativa: Os valores previstos são gerenciais, uma vez que a previsão orçamentária está segregada em grupos de despesa</t>
  </si>
  <si>
    <t>Valores pagos ( c )</t>
  </si>
  <si>
    <t>Total            (d)</t>
  </si>
  <si>
    <t>07 Contribuições a entidades fechadas à previdência</t>
  </si>
  <si>
    <t>09 Salário-família</t>
  </si>
  <si>
    <t xml:space="preserve">      Substituições</t>
  </si>
  <si>
    <t xml:space="preserve">      Horas extras (especificar)</t>
  </si>
  <si>
    <t xml:space="preserve">      Outros (especificar)</t>
  </si>
  <si>
    <t>34 Outras despesas de Pessoal - terceirização (e)</t>
  </si>
  <si>
    <t>Outras Despesas Correntes</t>
  </si>
  <si>
    <t>46 Auxílio - Alimentação</t>
  </si>
  <si>
    <t>48 Outros Auxílios Financeiros</t>
  </si>
  <si>
    <t xml:space="preserve">     Auxílio-moradia</t>
  </si>
  <si>
    <t xml:space="preserve">      Outros auxílios e vantagens de qualquer natureza (especificar)</t>
  </si>
  <si>
    <t>Investimento</t>
  </si>
  <si>
    <t>Total Geral (f)</t>
  </si>
  <si>
    <t>Fonte da Informação (g):</t>
  </si>
  <si>
    <r>
      <rPr>
        <b/>
        <sz val="8"/>
        <rFont val="Franklin Gothic Medium"/>
        <family val="2"/>
      </rPr>
      <t>(a) Objeto</t>
    </r>
    <r>
      <rPr>
        <sz val="8"/>
        <rFont val="Franklin Gothic Medium"/>
        <family val="2"/>
      </rPr>
      <t xml:space="preserve"> – Descrição do Tipo de Despesa, agrupada pelos Grupos de Despesa: Pessoal e Encargos Sociais, Outras Despesas Correntes, Investimentos e Inversões Financeiras.</t>
    </r>
  </si>
  <si>
    <r>
      <rPr>
        <b/>
        <sz val="8"/>
        <rFont val="Franklin Gothic Medium"/>
        <family val="2"/>
      </rPr>
      <t>(b) Valores Previstos</t>
    </r>
    <r>
      <rPr>
        <sz val="8"/>
        <rFont val="Franklin Gothic Medium"/>
        <family val="2"/>
      </rPr>
      <t xml:space="preserve"> – Valores da Lei Orçamentária adicionados ou reduzidos de eventuais créditos adicionais.</t>
    </r>
  </si>
  <si>
    <r>
      <rPr>
        <b/>
        <sz val="8"/>
        <rFont val="Franklin Gothic Medium"/>
        <family val="2"/>
      </rPr>
      <t>(c) Valores Pagos</t>
    </r>
    <r>
      <rPr>
        <sz val="8"/>
        <rFont val="Franklin Gothic Medium"/>
        <family val="2"/>
      </rPr>
      <t xml:space="preserve"> – Valores pagos no mês (Regime de Caixa).</t>
    </r>
  </si>
  <si>
    <r>
      <rPr>
        <b/>
        <sz val="8"/>
        <rFont val="Franklin Gothic Medium"/>
        <family val="2"/>
      </rPr>
      <t>(d) Total</t>
    </r>
    <r>
      <rPr>
        <sz val="8"/>
        <rFont val="Franklin Gothic Medium"/>
        <family val="2"/>
      </rPr>
      <t xml:space="preserve"> – Somatório dos valores dos meses do ano.</t>
    </r>
  </si>
  <si>
    <r>
      <t>(e) Outras despesas de pessoal</t>
    </r>
    <r>
      <rPr>
        <sz val="8"/>
        <rFont val="Franklin Gothic Medium"/>
        <family val="2"/>
      </rPr>
      <t xml:space="preserve"> - Terceirização: com base no art. 18 da Lei Complementar n. 101/2000, os serviços terceirizados que realizam atividades descritas nos editais para membros ou servidores deverão fazer parte do cálculo para limite de pessoal.</t>
    </r>
  </si>
  <si>
    <r>
      <rPr>
        <b/>
        <sz val="8"/>
        <rFont val="Franklin Gothic Medium"/>
        <family val="2"/>
      </rPr>
      <t>(f) Total Geral</t>
    </r>
    <r>
      <rPr>
        <sz val="8"/>
        <rFont val="Franklin Gothic Medium"/>
        <family val="2"/>
      </rPr>
      <t xml:space="preserve"> – Somatório dos valores contidos nas linhas: Pessoal e Encargos Sociais, Outras Despesas Correntes, Investimentos e Inversões Financeiras.</t>
    </r>
  </si>
  <si>
    <r>
      <rPr>
        <b/>
        <sz val="8"/>
        <rFont val="Franklin Gothic Medium"/>
        <family val="2"/>
      </rPr>
      <t>(g) Fonte da Informação</t>
    </r>
    <r>
      <rPr>
        <sz val="8"/>
        <rFont val="Franklin Gothic Medium"/>
        <family val="2"/>
      </rPr>
      <t xml:space="preserve"> - Setor administrativo responsável pelo levantamento das informações e dados apresentados na tabela.</t>
    </r>
  </si>
  <si>
    <t>40 Serviços de Tecnologia da Informação e Comunicação - Pessoa Jurídica</t>
  </si>
  <si>
    <t>42 Auxílios</t>
  </si>
  <si>
    <t>41 Contribuições à Intituições Privadas</t>
  </si>
  <si>
    <t xml:space="preserve">DEFESA DA ORDEM JURIDICA                                    </t>
  </si>
  <si>
    <t xml:space="preserve">ESSENCIAL A JUSTIÇA                                         </t>
  </si>
  <si>
    <t>33903916</t>
  </si>
  <si>
    <t>16</t>
  </si>
  <si>
    <t>Outros Serviços de Terceiros - Pessoa Juridica</t>
  </si>
  <si>
    <t>39</t>
  </si>
  <si>
    <t>Aplicações Diretas</t>
  </si>
  <si>
    <t>90</t>
  </si>
  <si>
    <t>3</t>
  </si>
  <si>
    <t>33903948</t>
  </si>
  <si>
    <t>48</t>
  </si>
  <si>
    <t>Equipamentos e Materiais Permanente</t>
  </si>
  <si>
    <t>52</t>
  </si>
  <si>
    <t>Investimentos</t>
  </si>
  <si>
    <t>4</t>
  </si>
  <si>
    <t>33904095</t>
  </si>
  <si>
    <t>95</t>
  </si>
  <si>
    <t>Serviços de Tecnologia da Informação e Comunicação-Pessoa Jurídica</t>
  </si>
  <si>
    <t>40</t>
  </si>
  <si>
    <t>17</t>
  </si>
  <si>
    <t>Materias de Consumo</t>
  </si>
  <si>
    <t>30</t>
  </si>
  <si>
    <t>51</t>
  </si>
  <si>
    <t>44905234</t>
  </si>
  <si>
    <t>34</t>
  </si>
  <si>
    <t>33904008</t>
  </si>
  <si>
    <t>08</t>
  </si>
  <si>
    <t>33903981</t>
  </si>
  <si>
    <t>81</t>
  </si>
  <si>
    <t>Material para Manutenção de Bens Imóveis</t>
  </si>
  <si>
    <t>33903024</t>
  </si>
  <si>
    <t>24</t>
  </si>
  <si>
    <t>dataExtracao</t>
  </si>
  <si>
    <t>descricaoSubFuncao</t>
  </si>
  <si>
    <t>descricaoFuncao</t>
  </si>
  <si>
    <t>valorDespesaPaga</t>
  </si>
  <si>
    <t>valorDespesaLiquidada</t>
  </si>
  <si>
    <t>valorDespesaEmpenhada</t>
  </si>
  <si>
    <t>DotacaoAtualizada</t>
  </si>
  <si>
    <t>valorDespesaAcrescimoDestaque</t>
  </si>
  <si>
    <t>valorDespesaDecrescimoDestaque</t>
  </si>
  <si>
    <t>valorDespesaReducao</t>
  </si>
  <si>
    <t>valorDespesaSuplementacao</t>
  </si>
  <si>
    <t>valorDespesaDotacaoInicial</t>
  </si>
  <si>
    <t>Exercicio</t>
  </si>
  <si>
    <t>Mes</t>
  </si>
  <si>
    <t>NaturezaDespesaDescricao</t>
  </si>
  <si>
    <t>NaturezaDespesaCodigo</t>
  </si>
  <si>
    <t>itemDespesa</t>
  </si>
  <si>
    <t>elementoDespesaDescricao</t>
  </si>
  <si>
    <t>elementoDespesaCodigo</t>
  </si>
  <si>
    <t>modalidadeAplicacaoDescricao</t>
  </si>
  <si>
    <t>ModalidadeAplicacaoCodigo</t>
  </si>
  <si>
    <t>grupoNaturezaDespesaDescricao</t>
  </si>
  <si>
    <t>grupoNaturezaDespesaCodigo</t>
  </si>
  <si>
    <t>05</t>
  </si>
  <si>
    <t>33903917</t>
  </si>
  <si>
    <r>
      <t xml:space="preserve">FUNDAMENTO LEGAL: </t>
    </r>
    <r>
      <rPr>
        <sz val="8"/>
        <rFont val="Franklin Gothic Medium"/>
        <family val="2"/>
      </rPr>
      <t>Resolução CNMP nº 86/2012, art. 5º, inciso I, alínea “b”; Lei Complementar n. 101, art. 18; Lei n. 12.527, art. 8º, §1º, III; Lei n. 4.320/64, arts. 12 e 13; Portaria Conjunta STN/SOF n. 1, de 10 de dezembro de 2014; Lei n. 14.129, de 29 de março de 2021</t>
    </r>
  </si>
  <si>
    <t xml:space="preserve">Utensílios em Geral </t>
  </si>
  <si>
    <t>6.1.3. Detalhamento das despesas</t>
  </si>
  <si>
    <t>Reparo, Manutenção e Conservação de Equipamentos de Processamento de Dados (TIC)</t>
  </si>
  <si>
    <t>Desenvolvimento e Manutenção de Software</t>
  </si>
  <si>
    <t>Serviços Bancários</t>
  </si>
  <si>
    <t xml:space="preserve">Serviços de Seleção, Capacitação, Treinamento e de Monitores
</t>
  </si>
  <si>
    <t>Reparo e Manutenção de Máquinas e Equipamentos</t>
  </si>
  <si>
    <t>Reparo e Manutenção de Bens Imóveis</t>
  </si>
  <si>
    <t>Obras e Instalações</t>
  </si>
  <si>
    <t>Obras em Andamento</t>
  </si>
  <si>
    <t>44905191</t>
  </si>
  <si>
    <t>91</t>
  </si>
  <si>
    <t>Serviços Gráficos, de Encadernação e de Emolduração</t>
  </si>
  <si>
    <t>33903963</t>
  </si>
  <si>
    <t>63</t>
  </si>
  <si>
    <t>Serviços de Capacitação e Treinamento em Tecnologia da Informação e Comunicação (TIC)</t>
  </si>
  <si>
    <t>33904048</t>
  </si>
  <si>
    <t>Equipamentos para Áudio, Vídeo e Foto</t>
  </si>
  <si>
    <t>44905233</t>
  </si>
  <si>
    <t>33</t>
  </si>
  <si>
    <t>Despesas de Capital</t>
  </si>
  <si>
    <t>Recursos de Emolumentos, Taxas e Custas</t>
  </si>
  <si>
    <t>2760</t>
  </si>
  <si>
    <t>0276000001</t>
  </si>
  <si>
    <t>276000001</t>
  </si>
  <si>
    <t>Obras e reformas</t>
  </si>
  <si>
    <t>Infraestrutura do MPMS
 - Obras e reformas</t>
  </si>
  <si>
    <t>100790103091000520720001</t>
  </si>
  <si>
    <t>PROGRAMA APOIO E DESENVOLVIMENTO DO MINISTÉRIO PÚBLICO</t>
  </si>
  <si>
    <t>03091000520720001</t>
  </si>
  <si>
    <t>091</t>
  </si>
  <si>
    <t>03</t>
  </si>
  <si>
    <t>MINISTÉRIO PÚBLICO ESTADUAL</t>
  </si>
  <si>
    <t>FEADMPMS</t>
  </si>
  <si>
    <t>Despesas Correntes</t>
  </si>
  <si>
    <t>1760</t>
  </si>
  <si>
    <t>0176000001</t>
  </si>
  <si>
    <t>176000001</t>
  </si>
  <si>
    <t>Aperfeiçoamento funcional ESMP</t>
  </si>
  <si>
    <t>Modernização administrativa do Ministério Público
 - Aperfeiçoamento funcional ESMP</t>
  </si>
  <si>
    <t>100790103091000520710003</t>
  </si>
  <si>
    <t>03091000520710003</t>
  </si>
  <si>
    <t>Tecnologia da Informação</t>
  </si>
  <si>
    <t>Modernização administrativa do Ministério Público
 - Tecnologia da Informação</t>
  </si>
  <si>
    <t>100790103091000520710002</t>
  </si>
  <si>
    <t>03091000520710002</t>
  </si>
  <si>
    <t>Operacionalização das ações do MPMS</t>
  </si>
  <si>
    <t>Modernização administrativa do Ministério Público
 - Operacionalização das ações do MPMS</t>
  </si>
  <si>
    <t>100790103091000520710001</t>
  </si>
  <si>
    <t>03091000520710001</t>
  </si>
  <si>
    <t>Aparelhos e Utensílios Domésticos</t>
  </si>
  <si>
    <t>44905212</t>
  </si>
  <si>
    <t>12</t>
  </si>
  <si>
    <t xml:space="preserve">Locação de Máquinas e Equipamentos </t>
  </si>
  <si>
    <t>33903912</t>
  </si>
  <si>
    <t>Ferramentas de Pouco Valor e Durabilidade</t>
  </si>
  <si>
    <t>33903042</t>
  </si>
  <si>
    <t>42</t>
  </si>
  <si>
    <t>Material Elétrico e Eletrônico</t>
  </si>
  <si>
    <t>33903026</t>
  </si>
  <si>
    <t>26</t>
  </si>
  <si>
    <t>categoriaDescricao</t>
  </si>
  <si>
    <t>categoriaCodigo</t>
  </si>
  <si>
    <t>descricaoFonteRecurso</t>
  </si>
  <si>
    <t>fonteRecursoReduzido</t>
  </si>
  <si>
    <t>fonteRecurso</t>
  </si>
  <si>
    <t>NumeroFonteRecurso</t>
  </si>
  <si>
    <t>IdentificadorUsoCodigo</t>
  </si>
  <si>
    <t>subtitulo</t>
  </si>
  <si>
    <t>DescricaoProjetoAtividade</t>
  </si>
  <si>
    <t>ProjetoAtividade</t>
  </si>
  <si>
    <t>DescricaoPrograma</t>
  </si>
  <si>
    <t>Programa</t>
  </si>
  <si>
    <t>SubFuncao</t>
  </si>
  <si>
    <t>Funcao</t>
  </si>
  <si>
    <t>NomePoder</t>
  </si>
  <si>
    <t>Poder</t>
  </si>
  <si>
    <t>esferaCodigo</t>
  </si>
  <si>
    <t>nomeReduzido</t>
  </si>
  <si>
    <t>UnidadeGestoraCodigo</t>
  </si>
  <si>
    <t>unidadeOrcamentariaCodigo</t>
  </si>
  <si>
    <t>OrgaoCodigo</t>
  </si>
  <si>
    <t>Maquinas, Ferramentas e Utensílios de Oficina</t>
  </si>
  <si>
    <t>44905238</t>
  </si>
  <si>
    <t>38</t>
  </si>
  <si>
    <t>Material de Expediente</t>
  </si>
  <si>
    <t>33903016</t>
  </si>
  <si>
    <t>Ressarcimentos</t>
  </si>
  <si>
    <t>33909305</t>
  </si>
  <si>
    <t>Indenizações e Restituições</t>
  </si>
  <si>
    <t>93</t>
  </si>
  <si>
    <t>Serviços Técnicos Profissionais</t>
  </si>
  <si>
    <t>33903905</t>
  </si>
  <si>
    <t>Semente, Mudas de Plantas e Insumos</t>
  </si>
  <si>
    <t>33903031</t>
  </si>
  <si>
    <t>31</t>
  </si>
  <si>
    <t>Material para Manutenção de Bens Móveis</t>
  </si>
  <si>
    <t>33903025</t>
  </si>
  <si>
    <t>25</t>
  </si>
  <si>
    <t>07.07.2023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</si>
</sst>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(* #,##0.00_);_(* \(#,##0.00\);_(* &quot;-&quot;??_);_(@_)"/>
    <numFmt numFmtId="165" formatCode="dd/mm/yy\ hh:mm"/>
  </numFmts>
  <fonts count="15">
    <font>
      <sz val="11"/>
      <color theme="1"/>
      <name val="Calibri"/>
      <family val="2"/>
      <scheme val="minor"/>
    </font>
    <font>
      <sz val="9"/>
      <color theme="1"/>
      <name val="Franklin Gothic Medium"/>
      <family val="2"/>
    </font>
    <font>
      <sz val="7"/>
      <color theme="1"/>
      <name val="Franklin Gothic Medium"/>
      <family val="2"/>
    </font>
    <font>
      <b/>
      <sz val="12"/>
      <name val="Franklin Gothic Medium"/>
      <family val="2"/>
    </font>
    <font>
      <sz val="9"/>
      <name val="Franklin Gothic Medium"/>
      <family val="2"/>
    </font>
    <font>
      <sz val="8"/>
      <name val="Franklin Gothic Medium"/>
      <family val="2"/>
    </font>
    <font>
      <sz val="7"/>
      <name val="Franklin Gothic Medium"/>
      <family val="2"/>
    </font>
    <font>
      <b/>
      <sz val="8"/>
      <name val="Franklin Gothic Medium"/>
      <family val="2"/>
    </font>
    <font>
      <sz val="11"/>
      <name val="Franklin Gothic Medium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color indexed="8"/>
      <name val="SansSerif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0">
    <xf numFmtId="0" fontId="0" fillId="0" borderId="0"/>
    <xf numFmtId="0" fontId="9" fillId="0" borderId="0"/>
    <xf numFmtId="164" fontId="9" fillId="0" borderId="0" applyFont="0" applyFill="0" applyBorder="0" applyAlignment="0" applyProtection="0"/>
    <xf numFmtId="0" fontId="10" fillId="0" borderId="0"/>
    <xf numFmtId="164" fontId="10" fillId="0" borderId="0" applyFont="0" applyFill="0" applyBorder="0" applyAlignment="0" applyProtection="0"/>
    <xf numFmtId="0" fontId="11" fillId="0" borderId="0"/>
    <xf numFmtId="164" fontId="11" fillId="0" borderId="0" applyFont="0" applyFill="0" applyBorder="0" applyAlignment="0" applyProtection="0"/>
    <xf numFmtId="0" fontId="13" fillId="0" borderId="0"/>
    <xf numFmtId="164" fontId="13" fillId="0" borderId="0" applyFont="0" applyFill="0" applyBorder="0" applyAlignment="0" applyProtection="0"/>
    <xf numFmtId="43" fontId="14" fillId="0" borderId="0" applyFont="0" applyFill="0" applyBorder="0" applyAlignment="0" applyProtection="0"/>
  </cellStyleXfs>
  <cellXfs count="81">
    <xf numFmtId="0" fontId="0" fillId="0" borderId="0" xfId="0"/>
    <xf numFmtId="0" fontId="1" fillId="0" borderId="0" xfId="0" applyFont="1" applyProtection="1"/>
    <xf numFmtId="0" fontId="1" fillId="0" borderId="0" xfId="0" applyFont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/>
    </xf>
    <xf numFmtId="4" fontId="2" fillId="0" borderId="1" xfId="0" applyNumberFormat="1" applyFont="1" applyBorder="1" applyAlignment="1" applyProtection="1">
      <alignment horizontal="right" vertical="center"/>
      <protection locked="0"/>
    </xf>
    <xf numFmtId="4" fontId="1" fillId="0" borderId="0" xfId="0" applyNumberFormat="1" applyFont="1" applyProtection="1">
      <protection locked="0"/>
    </xf>
    <xf numFmtId="0" fontId="3" fillId="0" borderId="0" xfId="0" applyFont="1" applyProtection="1"/>
    <xf numFmtId="0" fontId="4" fillId="0" borderId="0" xfId="0" applyFont="1" applyProtection="1"/>
    <xf numFmtId="0" fontId="5" fillId="2" borderId="1" xfId="0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 wrapText="1"/>
    </xf>
    <xf numFmtId="0" fontId="5" fillId="3" borderId="1" xfId="0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/>
    </xf>
    <xf numFmtId="4" fontId="6" fillId="2" borderId="1" xfId="0" applyNumberFormat="1" applyFont="1" applyFill="1" applyBorder="1" applyAlignment="1" applyProtection="1">
      <alignment horizontal="right" vertical="center" wrapText="1"/>
    </xf>
    <xf numFmtId="4" fontId="6" fillId="3" borderId="1" xfId="0" applyNumberFormat="1" applyFont="1" applyFill="1" applyBorder="1" applyAlignment="1" applyProtection="1">
      <alignment horizontal="right" vertical="center" wrapText="1"/>
    </xf>
    <xf numFmtId="0" fontId="5" fillId="0" borderId="2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/>
    </xf>
    <xf numFmtId="0" fontId="5" fillId="0" borderId="4" xfId="0" applyFont="1" applyFill="1" applyBorder="1" applyAlignment="1" applyProtection="1">
      <alignment horizontal="center" vertical="center"/>
    </xf>
    <xf numFmtId="0" fontId="4" fillId="0" borderId="0" xfId="0" applyFont="1" applyFill="1" applyAlignment="1" applyProtection="1">
      <alignment horizontal="center"/>
    </xf>
    <xf numFmtId="0" fontId="5" fillId="0" borderId="1" xfId="0" applyFont="1" applyBorder="1" applyAlignment="1" applyProtection="1">
      <alignment horizontal="left" vertical="center"/>
      <protection locked="0"/>
    </xf>
    <xf numFmtId="4" fontId="6" fillId="0" borderId="1" xfId="0" applyNumberFormat="1" applyFont="1" applyBorder="1" applyAlignment="1" applyProtection="1">
      <alignment horizontal="right" vertical="center"/>
      <protection locked="0"/>
    </xf>
    <xf numFmtId="0" fontId="4" fillId="0" borderId="0" xfId="0" applyFont="1" applyProtection="1">
      <protection locked="0"/>
    </xf>
    <xf numFmtId="0" fontId="5" fillId="0" borderId="1" xfId="0" applyFont="1" applyFill="1" applyBorder="1" applyAlignment="1" applyProtection="1">
      <alignment horizontal="left" vertical="center"/>
      <protection locked="0"/>
    </xf>
    <xf numFmtId="4" fontId="6" fillId="0" borderId="1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 applyFill="1" applyProtection="1">
      <protection locked="0"/>
    </xf>
    <xf numFmtId="4" fontId="6" fillId="0" borderId="0" xfId="0" applyNumberFormat="1" applyFont="1" applyBorder="1" applyAlignment="1" applyProtection="1">
      <alignment horizontal="right" vertical="center"/>
      <protection locked="0"/>
    </xf>
    <xf numFmtId="0" fontId="4" fillId="0" borderId="0" xfId="0" applyFont="1" applyBorder="1" applyProtection="1">
      <protection locked="0"/>
    </xf>
    <xf numFmtId="4" fontId="6" fillId="0" borderId="1" xfId="0" applyNumberFormat="1" applyFont="1" applyBorder="1" applyAlignment="1" applyProtection="1">
      <alignment horizontal="right" vertical="center" wrapText="1"/>
      <protection locked="0"/>
    </xf>
    <xf numFmtId="0" fontId="5" fillId="0" borderId="1" xfId="0" applyFont="1" applyFill="1" applyBorder="1" applyProtection="1"/>
    <xf numFmtId="0" fontId="4" fillId="0" borderId="0" xfId="0" applyFont="1" applyFill="1" applyProtection="1"/>
    <xf numFmtId="0" fontId="5" fillId="0" borderId="1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Protection="1">
      <protection locked="0"/>
    </xf>
    <xf numFmtId="0" fontId="5" fillId="3" borderId="1" xfId="0" applyFont="1" applyFill="1" applyBorder="1" applyAlignment="1" applyProtection="1">
      <alignment horizontal="left" vertical="center"/>
    </xf>
    <xf numFmtId="0" fontId="8" fillId="0" borderId="1" xfId="0" applyFont="1" applyBorder="1"/>
    <xf numFmtId="0" fontId="8" fillId="0" borderId="0" xfId="0" applyFont="1"/>
    <xf numFmtId="0" fontId="5" fillId="3" borderId="1" xfId="0" applyFont="1" applyFill="1" applyBorder="1" applyAlignment="1" applyProtection="1">
      <alignment vertical="center"/>
    </xf>
    <xf numFmtId="4" fontId="6" fillId="3" borderId="1" xfId="0" applyNumberFormat="1" applyFont="1" applyFill="1" applyBorder="1" applyAlignment="1" applyProtection="1">
      <alignment horizontal="right" vertical="center"/>
    </xf>
    <xf numFmtId="0" fontId="6" fillId="0" borderId="0" xfId="0" applyFont="1" applyProtection="1"/>
    <xf numFmtId="0" fontId="4" fillId="2" borderId="2" xfId="0" applyFont="1" applyFill="1" applyBorder="1" applyAlignment="1" applyProtection="1">
      <alignment horizontal="left" vertical="center"/>
    </xf>
    <xf numFmtId="0" fontId="4" fillId="2" borderId="5" xfId="0" applyFont="1" applyFill="1" applyBorder="1" applyAlignment="1" applyProtection="1">
      <alignment horizontal="left" vertical="center"/>
    </xf>
    <xf numFmtId="0" fontId="4" fillId="2" borderId="6" xfId="0" applyFont="1" applyFill="1" applyBorder="1" applyAlignment="1" applyProtection="1">
      <alignment horizontal="left" vertical="center"/>
    </xf>
    <xf numFmtId="0" fontId="4" fillId="2" borderId="7" xfId="0" applyFont="1" applyFill="1" applyBorder="1" applyAlignment="1" applyProtection="1">
      <alignment horizontal="left" vertical="center"/>
    </xf>
    <xf numFmtId="0" fontId="5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horizontal="left" vertical="center"/>
    </xf>
    <xf numFmtId="0" fontId="5" fillId="0" borderId="0" xfId="0" applyFont="1" applyProtection="1"/>
    <xf numFmtId="0" fontId="5" fillId="0" borderId="8" xfId="0" applyFont="1" applyBorder="1" applyAlignment="1" applyProtection="1">
      <alignment horizontal="left" vertical="center"/>
      <protection locked="0"/>
    </xf>
    <xf numFmtId="4" fontId="6" fillId="0" borderId="9" xfId="0" applyNumberFormat="1" applyFont="1" applyBorder="1" applyAlignment="1" applyProtection="1">
      <alignment horizontal="right" vertical="center"/>
      <protection locked="0"/>
    </xf>
    <xf numFmtId="0" fontId="7" fillId="0" borderId="8" xfId="0" applyFont="1" applyFill="1" applyBorder="1" applyAlignment="1" applyProtection="1">
      <alignment horizontal="center" vertical="center"/>
      <protection locked="0"/>
    </xf>
    <xf numFmtId="0" fontId="7" fillId="0" borderId="9" xfId="0" applyFont="1" applyFill="1" applyBorder="1" applyAlignment="1" applyProtection="1">
      <alignment horizontal="center" vertical="center"/>
      <protection locked="0"/>
    </xf>
    <xf numFmtId="0" fontId="5" fillId="2" borderId="6" xfId="0" applyFont="1" applyFill="1" applyBorder="1" applyAlignment="1" applyProtection="1">
      <alignment horizontal="center" vertical="center"/>
    </xf>
    <xf numFmtId="43" fontId="4" fillId="0" borderId="0" xfId="9" applyFont="1" applyProtection="1"/>
    <xf numFmtId="43" fontId="4" fillId="0" borderId="0" xfId="9" applyFont="1" applyAlignment="1" applyProtection="1">
      <alignment horizontal="center" vertical="center" wrapText="1"/>
    </xf>
    <xf numFmtId="43" fontId="4" fillId="0" borderId="0" xfId="9" applyFont="1" applyAlignment="1" applyProtection="1">
      <alignment horizontal="center"/>
    </xf>
    <xf numFmtId="43" fontId="4" fillId="0" borderId="0" xfId="9" applyFont="1" applyFill="1" applyAlignment="1" applyProtection="1">
      <alignment horizontal="center"/>
    </xf>
    <xf numFmtId="43" fontId="4" fillId="0" borderId="0" xfId="9" applyFont="1" applyProtection="1">
      <protection locked="0"/>
    </xf>
    <xf numFmtId="43" fontId="4" fillId="0" borderId="0" xfId="9" applyFont="1" applyFill="1" applyProtection="1">
      <protection locked="0"/>
    </xf>
    <xf numFmtId="43" fontId="4" fillId="0" borderId="0" xfId="9" applyFont="1" applyBorder="1" applyProtection="1">
      <protection locked="0"/>
    </xf>
    <xf numFmtId="43" fontId="4" fillId="0" borderId="0" xfId="9" applyFont="1" applyFill="1" applyProtection="1"/>
    <xf numFmtId="43" fontId="4" fillId="0" borderId="0" xfId="9" applyFont="1" applyFill="1" applyBorder="1" applyProtection="1">
      <protection locked="0"/>
    </xf>
    <xf numFmtId="43" fontId="8" fillId="0" borderId="0" xfId="9" applyFont="1"/>
    <xf numFmtId="43" fontId="6" fillId="0" borderId="0" xfId="9" applyFont="1" applyProtection="1"/>
    <xf numFmtId="43" fontId="5" fillId="0" borderId="0" xfId="9" applyFont="1" applyProtection="1"/>
    <xf numFmtId="0" fontId="9" fillId="0" borderId="0" xfId="1"/>
    <xf numFmtId="164" fontId="0" fillId="0" borderId="0" xfId="2" applyFont="1"/>
    <xf numFmtId="165" fontId="12" fillId="4" borderId="0" xfId="1" applyNumberFormat="1" applyFont="1" applyFill="1" applyAlignment="1">
      <alignment horizontal="left" vertical="top" wrapText="1"/>
    </xf>
    <xf numFmtId="0" fontId="12" fillId="4" borderId="0" xfId="1" applyFont="1" applyFill="1" applyAlignment="1">
      <alignment horizontal="left" vertical="top" wrapText="1"/>
    </xf>
    <xf numFmtId="164" fontId="12" fillId="4" borderId="0" xfId="2" applyFont="1" applyFill="1" applyAlignment="1" applyProtection="1">
      <alignment horizontal="right" vertical="top" wrapText="1"/>
    </xf>
    <xf numFmtId="0" fontId="7" fillId="0" borderId="0" xfId="0" applyFont="1" applyAlignment="1" applyProtection="1">
      <alignment horizontal="left" vertical="center" wrapText="1"/>
    </xf>
    <xf numFmtId="0" fontId="5" fillId="0" borderId="0" xfId="0" applyFont="1" applyAlignment="1" applyProtection="1">
      <alignment horizontal="left" vertical="center"/>
    </xf>
    <xf numFmtId="0" fontId="5" fillId="0" borderId="0" xfId="0" applyFont="1" applyAlignment="1" applyProtection="1">
      <alignment horizontal="left" vertical="center" wrapText="1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 applyProtection="1">
      <alignment horizontal="left" vertical="center"/>
      <protection locked="0"/>
    </xf>
    <xf numFmtId="0" fontId="5" fillId="2" borderId="4" xfId="0" applyFont="1" applyFill="1" applyBorder="1" applyAlignment="1" applyProtection="1">
      <alignment horizontal="left" vertical="center"/>
      <protection locked="0"/>
    </xf>
    <xf numFmtId="0" fontId="5" fillId="3" borderId="1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>
      <alignment horizontal="center" vertical="center" wrapText="1"/>
    </xf>
    <xf numFmtId="0" fontId="5" fillId="3" borderId="2" xfId="0" applyFont="1" applyFill="1" applyBorder="1" applyAlignment="1" applyProtection="1">
      <alignment horizontal="left" vertical="center"/>
    </xf>
    <xf numFmtId="0" fontId="5" fillId="3" borderId="3" xfId="0" applyFont="1" applyFill="1" applyBorder="1" applyAlignment="1" applyProtection="1">
      <alignment horizontal="left" vertical="center"/>
    </xf>
    <xf numFmtId="0" fontId="5" fillId="3" borderId="4" xfId="0" applyFont="1" applyFill="1" applyBorder="1" applyAlignment="1" applyProtection="1">
      <alignment horizontal="left" vertical="center"/>
    </xf>
  </cellXfs>
  <cellStyles count="10">
    <cellStyle name="Normal" xfId="0" builtinId="0"/>
    <cellStyle name="Normal 2" xfId="1" xr:uid="{00000000-0005-0000-0000-000001000000}"/>
    <cellStyle name="Normal 3" xfId="3" xr:uid="{E88107B1-00B1-483B-8F1C-29C2A74517DE}"/>
    <cellStyle name="Normal 4" xfId="5" xr:uid="{E8E7E1D6-9D06-4256-BDD4-D7E543E51042}"/>
    <cellStyle name="Normal 5" xfId="7" xr:uid="{2C231BF9-81E1-44FF-ACDA-3D6909BDD0F6}"/>
    <cellStyle name="Vírgula" xfId="9" builtinId="3"/>
    <cellStyle name="Vírgula 2" xfId="2" xr:uid="{00000000-0005-0000-0000-000002000000}"/>
    <cellStyle name="Vírgula 3" xfId="4" xr:uid="{7BA8EEF8-85C2-4DD1-971B-77526729A1E8}"/>
    <cellStyle name="Vírgula 4" xfId="6" xr:uid="{327783EC-A831-457D-A7E4-3364CF779D44}"/>
    <cellStyle name="Vírgula 5" xfId="8" xr:uid="{C4B6E849-22A2-4CDC-B514-422901C92835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E4CE5E-5B50-4D79-A9C2-31F317E8C635}">
  <dimension ref="A1:AR27"/>
  <sheetViews>
    <sheetView topLeftCell="V16" workbookViewId="0">
      <selection activeCell="AH22" sqref="AH22"/>
    </sheetView>
  </sheetViews>
  <sheetFormatPr defaultRowHeight="12.75"/>
  <cols>
    <col min="1" max="1" width="11.7109375" style="63" hidden="1" customWidth="1"/>
    <col min="2" max="2" width="23.5703125" style="63" hidden="1" customWidth="1"/>
    <col min="3" max="3" width="18.42578125" style="63" hidden="1" customWidth="1"/>
    <col min="4" max="4" width="16.85546875" style="63" hidden="1" customWidth="1"/>
    <col min="5" max="5" width="11.7109375" style="63" hidden="1" customWidth="1"/>
    <col min="6" max="6" width="5" style="63" hidden="1" customWidth="1"/>
    <col min="7" max="7" width="15.140625" style="63" hidden="1" customWidth="1"/>
    <col min="8" max="8" width="6.7109375" style="63" hidden="1" customWidth="1"/>
    <col min="9" max="9" width="10.140625" style="63" hidden="1" customWidth="1"/>
    <col min="10" max="10" width="18.42578125" style="63" hidden="1" customWidth="1"/>
    <col min="11" max="11" width="55.42578125" style="63" hidden="1" customWidth="1"/>
    <col min="12" max="12" width="25.140625" style="63" hidden="1" customWidth="1"/>
    <col min="13" max="13" width="72.28515625" style="63" hidden="1" customWidth="1"/>
    <col min="14" max="14" width="38.5703125" style="63" hidden="1" customWidth="1"/>
    <col min="15" max="16" width="18.42578125" style="63" hidden="1" customWidth="1"/>
    <col min="17" max="17" width="16.85546875" style="63" hidden="1" customWidth="1"/>
    <col min="18" max="18" width="18.42578125" style="63" hidden="1" customWidth="1"/>
    <col min="19" max="19" width="42" style="63" hidden="1" customWidth="1"/>
    <col min="20" max="20" width="13.42578125" style="63" hidden="1" customWidth="1"/>
    <col min="21" max="21" width="25.140625" style="63" hidden="1" customWidth="1"/>
    <col min="22" max="22" width="25.140625" style="63" customWidth="1"/>
    <col min="23" max="23" width="31.85546875" style="63" customWidth="1"/>
    <col min="24" max="24" width="23.5703125" style="63" hidden="1" customWidth="1"/>
    <col min="25" max="25" width="94" style="63" hidden="1" customWidth="1"/>
    <col min="26" max="26" width="20.140625" style="63" customWidth="1"/>
    <col min="27" max="27" width="64.7109375" style="63" customWidth="1"/>
    <col min="28" max="28" width="11.7109375" style="63" hidden="1" customWidth="1"/>
    <col min="29" max="29" width="20.140625" style="63" hidden="1" customWidth="1"/>
    <col min="30" max="30" width="58.85546875" style="63" hidden="1" customWidth="1"/>
    <col min="31" max="31" width="6.7109375" style="63" customWidth="1"/>
    <col min="32" max="32" width="8.42578125" style="63" customWidth="1"/>
    <col min="33" max="33" width="21.85546875" style="63" customWidth="1"/>
    <col min="34" max="34" width="23.5703125" style="63" customWidth="1"/>
    <col min="35" max="35" width="20.140625" style="63" customWidth="1"/>
    <col min="36" max="36" width="28.5703125" style="63" hidden="1" customWidth="1"/>
    <col min="37" max="37" width="26.85546875" style="63" hidden="1" customWidth="1"/>
    <col min="38" max="38" width="18.42578125" style="63" customWidth="1"/>
    <col min="39" max="40" width="21.85546875" style="63" hidden="1" customWidth="1"/>
    <col min="41" max="41" width="20.140625" style="63" customWidth="1"/>
    <col min="42" max="42" width="25.140625" style="63" hidden="1" customWidth="1"/>
    <col min="43" max="43" width="35.28515625" style="63" hidden="1" customWidth="1"/>
    <col min="44" max="44" width="16.85546875" style="63" hidden="1" customWidth="1"/>
    <col min="45" max="16384" width="9.140625" style="63"/>
  </cols>
  <sheetData>
    <row r="1" spans="1:44" ht="15" customHeight="1">
      <c r="A1" s="66" t="s">
        <v>212</v>
      </c>
      <c r="B1" s="66" t="s">
        <v>211</v>
      </c>
      <c r="C1" s="66" t="s">
        <v>210</v>
      </c>
      <c r="D1" s="66" t="s">
        <v>209</v>
      </c>
      <c r="E1" s="66" t="s">
        <v>208</v>
      </c>
      <c r="F1" s="66" t="s">
        <v>207</v>
      </c>
      <c r="G1" s="66" t="s">
        <v>206</v>
      </c>
      <c r="H1" s="66" t="s">
        <v>205</v>
      </c>
      <c r="I1" s="66" t="s">
        <v>204</v>
      </c>
      <c r="J1" s="66" t="s">
        <v>203</v>
      </c>
      <c r="K1" s="66" t="s">
        <v>202</v>
      </c>
      <c r="L1" s="66" t="s">
        <v>201</v>
      </c>
      <c r="M1" s="66" t="s">
        <v>200</v>
      </c>
      <c r="N1" s="66" t="s">
        <v>199</v>
      </c>
      <c r="O1" s="66" t="s">
        <v>198</v>
      </c>
      <c r="P1" s="66" t="s">
        <v>197</v>
      </c>
      <c r="Q1" s="66" t="s">
        <v>196</v>
      </c>
      <c r="R1" s="66" t="s">
        <v>195</v>
      </c>
      <c r="S1" s="66" t="s">
        <v>194</v>
      </c>
      <c r="T1" s="66" t="s">
        <v>193</v>
      </c>
      <c r="U1" s="66" t="s">
        <v>192</v>
      </c>
      <c r="V1" s="66" t="s">
        <v>127</v>
      </c>
      <c r="W1" s="66" t="s">
        <v>126</v>
      </c>
      <c r="X1" s="66" t="s">
        <v>125</v>
      </c>
      <c r="Y1" s="66" t="s">
        <v>124</v>
      </c>
      <c r="Z1" s="66" t="s">
        <v>123</v>
      </c>
      <c r="AA1" s="66" t="s">
        <v>122</v>
      </c>
      <c r="AB1" s="66" t="s">
        <v>121</v>
      </c>
      <c r="AC1" s="66" t="s">
        <v>120</v>
      </c>
      <c r="AD1" s="66" t="s">
        <v>119</v>
      </c>
      <c r="AE1" s="66" t="s">
        <v>118</v>
      </c>
      <c r="AF1" s="66" t="s">
        <v>117</v>
      </c>
      <c r="AG1" s="66" t="s">
        <v>116</v>
      </c>
      <c r="AH1" s="66" t="s">
        <v>115</v>
      </c>
      <c r="AI1" s="66" t="s">
        <v>114</v>
      </c>
      <c r="AJ1" s="66" t="s">
        <v>113</v>
      </c>
      <c r="AK1" s="66" t="s">
        <v>112</v>
      </c>
      <c r="AL1" s="66" t="s">
        <v>111</v>
      </c>
      <c r="AM1" s="66" t="s">
        <v>110</v>
      </c>
      <c r="AN1" s="66" t="s">
        <v>109</v>
      </c>
      <c r="AO1" s="66" t="s">
        <v>108</v>
      </c>
      <c r="AP1" s="66" t="s">
        <v>107</v>
      </c>
      <c r="AQ1" s="66" t="s">
        <v>106</v>
      </c>
      <c r="AR1" s="66" t="s">
        <v>105</v>
      </c>
    </row>
    <row r="2" spans="1:44" ht="20.100000000000001" customHeight="1">
      <c r="A2" s="66">
        <v>7901</v>
      </c>
      <c r="B2" s="66">
        <v>7901</v>
      </c>
      <c r="C2" s="66">
        <v>70901</v>
      </c>
      <c r="D2" s="66" t="s">
        <v>164</v>
      </c>
      <c r="E2" s="66">
        <v>10</v>
      </c>
      <c r="F2" s="66" t="s">
        <v>81</v>
      </c>
      <c r="G2" s="66" t="s">
        <v>163</v>
      </c>
      <c r="H2" s="66" t="s">
        <v>162</v>
      </c>
      <c r="I2" s="66" t="s">
        <v>161</v>
      </c>
      <c r="J2" s="66" t="s">
        <v>180</v>
      </c>
      <c r="K2" s="66" t="s">
        <v>159</v>
      </c>
      <c r="L2" s="66" t="s">
        <v>179</v>
      </c>
      <c r="M2" s="66" t="s">
        <v>178</v>
      </c>
      <c r="N2" s="66" t="s">
        <v>177</v>
      </c>
      <c r="O2" s="66">
        <v>0</v>
      </c>
      <c r="P2" s="66" t="s">
        <v>168</v>
      </c>
      <c r="Q2" s="66" t="s">
        <v>167</v>
      </c>
      <c r="R2" s="66" t="s">
        <v>166</v>
      </c>
      <c r="S2" s="66" t="s">
        <v>152</v>
      </c>
      <c r="T2" s="66">
        <v>3</v>
      </c>
      <c r="U2" s="66" t="s">
        <v>165</v>
      </c>
      <c r="V2" s="66" t="s">
        <v>81</v>
      </c>
      <c r="W2" s="66" t="s">
        <v>55</v>
      </c>
      <c r="X2" s="66" t="s">
        <v>80</v>
      </c>
      <c r="Y2" s="66" t="s">
        <v>79</v>
      </c>
      <c r="Z2" s="66" t="s">
        <v>94</v>
      </c>
      <c r="AA2" s="66" t="s">
        <v>93</v>
      </c>
      <c r="AB2" s="66" t="s">
        <v>104</v>
      </c>
      <c r="AC2" s="66" t="s">
        <v>103</v>
      </c>
      <c r="AD2" s="66" t="s">
        <v>102</v>
      </c>
      <c r="AE2" s="66">
        <v>4</v>
      </c>
      <c r="AF2" s="66">
        <v>2023</v>
      </c>
      <c r="AG2" s="67">
        <v>0</v>
      </c>
      <c r="AH2" s="67">
        <v>0</v>
      </c>
      <c r="AI2" s="67">
        <v>10000</v>
      </c>
      <c r="AJ2" s="67">
        <v>0</v>
      </c>
      <c r="AK2" s="67">
        <v>0</v>
      </c>
      <c r="AL2" s="67">
        <v>-10000</v>
      </c>
      <c r="AM2" s="67">
        <v>1820</v>
      </c>
      <c r="AN2" s="67">
        <v>4373.51</v>
      </c>
      <c r="AO2" s="67">
        <v>4373.51</v>
      </c>
      <c r="AP2" s="66" t="s">
        <v>74</v>
      </c>
      <c r="AQ2" s="66" t="s">
        <v>73</v>
      </c>
      <c r="AR2" s="65">
        <v>45054.727922650462</v>
      </c>
    </row>
    <row r="3" spans="1:44" ht="20.100000000000001" customHeight="1">
      <c r="A3" s="66">
        <v>7901</v>
      </c>
      <c r="B3" s="66">
        <v>7901</v>
      </c>
      <c r="C3" s="66">
        <v>70901</v>
      </c>
      <c r="D3" s="66" t="s">
        <v>164</v>
      </c>
      <c r="E3" s="66">
        <v>10</v>
      </c>
      <c r="F3" s="66" t="s">
        <v>81</v>
      </c>
      <c r="G3" s="66" t="s">
        <v>163</v>
      </c>
      <c r="H3" s="66" t="s">
        <v>162</v>
      </c>
      <c r="I3" s="66" t="s">
        <v>161</v>
      </c>
      <c r="J3" s="66" t="s">
        <v>180</v>
      </c>
      <c r="K3" s="66" t="s">
        <v>159</v>
      </c>
      <c r="L3" s="66" t="s">
        <v>179</v>
      </c>
      <c r="M3" s="66" t="s">
        <v>178</v>
      </c>
      <c r="N3" s="66" t="s">
        <v>177</v>
      </c>
      <c r="O3" s="66">
        <v>0</v>
      </c>
      <c r="P3" s="66" t="s">
        <v>168</v>
      </c>
      <c r="Q3" s="66" t="s">
        <v>167</v>
      </c>
      <c r="R3" s="66" t="s">
        <v>166</v>
      </c>
      <c r="S3" s="66" t="s">
        <v>152</v>
      </c>
      <c r="T3" s="66">
        <v>3</v>
      </c>
      <c r="U3" s="66" t="s">
        <v>165</v>
      </c>
      <c r="V3" s="66" t="s">
        <v>81</v>
      </c>
      <c r="W3" s="66" t="s">
        <v>55</v>
      </c>
      <c r="X3" s="66" t="s">
        <v>80</v>
      </c>
      <c r="Y3" s="66" t="s">
        <v>79</v>
      </c>
      <c r="Z3" s="66" t="s">
        <v>94</v>
      </c>
      <c r="AA3" s="66" t="s">
        <v>93</v>
      </c>
      <c r="AB3" s="66" t="s">
        <v>229</v>
      </c>
      <c r="AC3" s="66" t="s">
        <v>228</v>
      </c>
      <c r="AD3" s="66" t="s">
        <v>227</v>
      </c>
      <c r="AE3" s="66">
        <v>4</v>
      </c>
      <c r="AF3" s="66">
        <v>2023</v>
      </c>
      <c r="AG3" s="67">
        <v>0</v>
      </c>
      <c r="AH3" s="67">
        <v>0</v>
      </c>
      <c r="AI3" s="67">
        <v>0</v>
      </c>
      <c r="AJ3" s="67">
        <v>0</v>
      </c>
      <c r="AK3" s="67">
        <v>0</v>
      </c>
      <c r="AL3" s="67">
        <v>0</v>
      </c>
      <c r="AM3" s="67">
        <v>0</v>
      </c>
      <c r="AN3" s="67">
        <v>3975</v>
      </c>
      <c r="AO3" s="67">
        <v>3975</v>
      </c>
      <c r="AP3" s="66" t="s">
        <v>74</v>
      </c>
      <c r="AQ3" s="66" t="s">
        <v>73</v>
      </c>
      <c r="AR3" s="65">
        <v>45054.727922650462</v>
      </c>
    </row>
    <row r="4" spans="1:44" ht="20.100000000000001" customHeight="1">
      <c r="A4" s="66">
        <v>7901</v>
      </c>
      <c r="B4" s="66">
        <v>7901</v>
      </c>
      <c r="C4" s="66">
        <v>70901</v>
      </c>
      <c r="D4" s="66" t="s">
        <v>164</v>
      </c>
      <c r="E4" s="66">
        <v>10</v>
      </c>
      <c r="F4" s="66" t="s">
        <v>81</v>
      </c>
      <c r="G4" s="66" t="s">
        <v>163</v>
      </c>
      <c r="H4" s="66" t="s">
        <v>162</v>
      </c>
      <c r="I4" s="66" t="s">
        <v>161</v>
      </c>
      <c r="J4" s="66" t="s">
        <v>180</v>
      </c>
      <c r="K4" s="66" t="s">
        <v>159</v>
      </c>
      <c r="L4" s="66" t="s">
        <v>179</v>
      </c>
      <c r="M4" s="66" t="s">
        <v>178</v>
      </c>
      <c r="N4" s="66" t="s">
        <v>177</v>
      </c>
      <c r="O4" s="66">
        <v>0</v>
      </c>
      <c r="P4" s="66" t="s">
        <v>168</v>
      </c>
      <c r="Q4" s="66" t="s">
        <v>167</v>
      </c>
      <c r="R4" s="66" t="s">
        <v>166</v>
      </c>
      <c r="S4" s="66" t="s">
        <v>152</v>
      </c>
      <c r="T4" s="66">
        <v>3</v>
      </c>
      <c r="U4" s="66" t="s">
        <v>165</v>
      </c>
      <c r="V4" s="66" t="s">
        <v>81</v>
      </c>
      <c r="W4" s="66" t="s">
        <v>55</v>
      </c>
      <c r="X4" s="66" t="s">
        <v>80</v>
      </c>
      <c r="Y4" s="66" t="s">
        <v>79</v>
      </c>
      <c r="Z4" s="66" t="s">
        <v>94</v>
      </c>
      <c r="AA4" s="66" t="s">
        <v>93</v>
      </c>
      <c r="AB4" s="66" t="s">
        <v>191</v>
      </c>
      <c r="AC4" s="66" t="s">
        <v>190</v>
      </c>
      <c r="AD4" s="66" t="s">
        <v>189</v>
      </c>
      <c r="AE4" s="66">
        <v>4</v>
      </c>
      <c r="AF4" s="66">
        <v>2023</v>
      </c>
      <c r="AG4" s="67">
        <v>0</v>
      </c>
      <c r="AH4" s="67">
        <v>0</v>
      </c>
      <c r="AI4" s="67">
        <v>0</v>
      </c>
      <c r="AJ4" s="67">
        <v>0</v>
      </c>
      <c r="AK4" s="67">
        <v>0</v>
      </c>
      <c r="AL4" s="67">
        <v>0</v>
      </c>
      <c r="AM4" s="67">
        <v>0</v>
      </c>
      <c r="AN4" s="67">
        <v>4466</v>
      </c>
      <c r="AO4" s="67">
        <v>4466</v>
      </c>
      <c r="AP4" s="66" t="s">
        <v>74</v>
      </c>
      <c r="AQ4" s="66" t="s">
        <v>73</v>
      </c>
      <c r="AR4" s="65">
        <v>45054.727922650462</v>
      </c>
    </row>
    <row r="5" spans="1:44" ht="20.100000000000001" customHeight="1">
      <c r="A5" s="66">
        <v>7901</v>
      </c>
      <c r="B5" s="66">
        <v>7901</v>
      </c>
      <c r="C5" s="66">
        <v>70901</v>
      </c>
      <c r="D5" s="66" t="s">
        <v>164</v>
      </c>
      <c r="E5" s="66">
        <v>10</v>
      </c>
      <c r="F5" s="66" t="s">
        <v>81</v>
      </c>
      <c r="G5" s="66" t="s">
        <v>163</v>
      </c>
      <c r="H5" s="66" t="s">
        <v>162</v>
      </c>
      <c r="I5" s="66" t="s">
        <v>161</v>
      </c>
      <c r="J5" s="66" t="s">
        <v>180</v>
      </c>
      <c r="K5" s="66" t="s">
        <v>159</v>
      </c>
      <c r="L5" s="66" t="s">
        <v>179</v>
      </c>
      <c r="M5" s="66" t="s">
        <v>178</v>
      </c>
      <c r="N5" s="66" t="s">
        <v>177</v>
      </c>
      <c r="O5" s="66">
        <v>0</v>
      </c>
      <c r="P5" s="66" t="s">
        <v>168</v>
      </c>
      <c r="Q5" s="66" t="s">
        <v>167</v>
      </c>
      <c r="R5" s="66" t="s">
        <v>166</v>
      </c>
      <c r="S5" s="66" t="s">
        <v>152</v>
      </c>
      <c r="T5" s="66">
        <v>3</v>
      </c>
      <c r="U5" s="66" t="s">
        <v>165</v>
      </c>
      <c r="V5" s="66" t="s">
        <v>81</v>
      </c>
      <c r="W5" s="66" t="s">
        <v>55</v>
      </c>
      <c r="X5" s="66" t="s">
        <v>80</v>
      </c>
      <c r="Y5" s="66" t="s">
        <v>79</v>
      </c>
      <c r="Z5" s="66" t="s">
        <v>94</v>
      </c>
      <c r="AA5" s="66" t="s">
        <v>93</v>
      </c>
      <c r="AB5" s="66" t="s">
        <v>226</v>
      </c>
      <c r="AC5" s="66" t="s">
        <v>225</v>
      </c>
      <c r="AD5" s="66" t="s">
        <v>224</v>
      </c>
      <c r="AE5" s="66">
        <v>4</v>
      </c>
      <c r="AF5" s="66">
        <v>2023</v>
      </c>
      <c r="AG5" s="67">
        <v>0</v>
      </c>
      <c r="AH5" s="67">
        <v>10000</v>
      </c>
      <c r="AI5" s="67">
        <v>0</v>
      </c>
      <c r="AJ5" s="67">
        <v>0</v>
      </c>
      <c r="AK5" s="67">
        <v>0</v>
      </c>
      <c r="AL5" s="67">
        <v>10000</v>
      </c>
      <c r="AM5" s="67">
        <v>4315</v>
      </c>
      <c r="AN5" s="67">
        <v>0</v>
      </c>
      <c r="AO5" s="67">
        <v>0</v>
      </c>
      <c r="AP5" s="66" t="s">
        <v>74</v>
      </c>
      <c r="AQ5" s="66" t="s">
        <v>73</v>
      </c>
      <c r="AR5" s="65">
        <v>45054.727922650462</v>
      </c>
    </row>
    <row r="6" spans="1:44" ht="20.100000000000001" customHeight="1">
      <c r="A6" s="66">
        <v>7901</v>
      </c>
      <c r="B6" s="66">
        <v>7901</v>
      </c>
      <c r="C6" s="66">
        <v>70901</v>
      </c>
      <c r="D6" s="66" t="s">
        <v>164</v>
      </c>
      <c r="E6" s="66">
        <v>10</v>
      </c>
      <c r="F6" s="66" t="s">
        <v>81</v>
      </c>
      <c r="G6" s="66" t="s">
        <v>163</v>
      </c>
      <c r="H6" s="66" t="s">
        <v>162</v>
      </c>
      <c r="I6" s="66" t="s">
        <v>161</v>
      </c>
      <c r="J6" s="66" t="s">
        <v>180</v>
      </c>
      <c r="K6" s="66" t="s">
        <v>159</v>
      </c>
      <c r="L6" s="66" t="s">
        <v>179</v>
      </c>
      <c r="M6" s="66" t="s">
        <v>178</v>
      </c>
      <c r="N6" s="66" t="s">
        <v>177</v>
      </c>
      <c r="O6" s="66">
        <v>0</v>
      </c>
      <c r="P6" s="66" t="s">
        <v>168</v>
      </c>
      <c r="Q6" s="66" t="s">
        <v>167</v>
      </c>
      <c r="R6" s="66" t="s">
        <v>166</v>
      </c>
      <c r="S6" s="66" t="s">
        <v>152</v>
      </c>
      <c r="T6" s="66">
        <v>3</v>
      </c>
      <c r="U6" s="66" t="s">
        <v>165</v>
      </c>
      <c r="V6" s="66" t="s">
        <v>81</v>
      </c>
      <c r="W6" s="66" t="s">
        <v>55</v>
      </c>
      <c r="X6" s="66" t="s">
        <v>80</v>
      </c>
      <c r="Y6" s="66" t="s">
        <v>79</v>
      </c>
      <c r="Z6" s="66" t="s">
        <v>94</v>
      </c>
      <c r="AA6" s="66" t="s">
        <v>93</v>
      </c>
      <c r="AB6" s="66" t="s">
        <v>188</v>
      </c>
      <c r="AC6" s="66" t="s">
        <v>187</v>
      </c>
      <c r="AD6" s="66" t="s">
        <v>186</v>
      </c>
      <c r="AE6" s="66">
        <v>4</v>
      </c>
      <c r="AF6" s="66">
        <v>2023</v>
      </c>
      <c r="AG6" s="67">
        <v>0</v>
      </c>
      <c r="AH6" s="67">
        <v>0</v>
      </c>
      <c r="AI6" s="67">
        <v>0</v>
      </c>
      <c r="AJ6" s="67">
        <v>0</v>
      </c>
      <c r="AK6" s="67">
        <v>0</v>
      </c>
      <c r="AL6" s="67">
        <v>0</v>
      </c>
      <c r="AM6" s="67">
        <v>0</v>
      </c>
      <c r="AN6" s="67">
        <v>4450</v>
      </c>
      <c r="AO6" s="67">
        <v>4450</v>
      </c>
      <c r="AP6" s="66" t="s">
        <v>74</v>
      </c>
      <c r="AQ6" s="66" t="s">
        <v>73</v>
      </c>
      <c r="AR6" s="65">
        <v>45054.727922650462</v>
      </c>
    </row>
    <row r="7" spans="1:44" ht="20.100000000000001" customHeight="1">
      <c r="A7" s="66">
        <v>7901</v>
      </c>
      <c r="B7" s="66">
        <v>7901</v>
      </c>
      <c r="C7" s="66">
        <v>70901</v>
      </c>
      <c r="D7" s="66" t="s">
        <v>164</v>
      </c>
      <c r="E7" s="66">
        <v>10</v>
      </c>
      <c r="F7" s="66" t="s">
        <v>81</v>
      </c>
      <c r="G7" s="66" t="s">
        <v>163</v>
      </c>
      <c r="H7" s="66" t="s">
        <v>162</v>
      </c>
      <c r="I7" s="66" t="s">
        <v>161</v>
      </c>
      <c r="J7" s="66" t="s">
        <v>180</v>
      </c>
      <c r="K7" s="66" t="s">
        <v>159</v>
      </c>
      <c r="L7" s="66" t="s">
        <v>179</v>
      </c>
      <c r="M7" s="66" t="s">
        <v>178</v>
      </c>
      <c r="N7" s="66" t="s">
        <v>177</v>
      </c>
      <c r="O7" s="66">
        <v>0</v>
      </c>
      <c r="P7" s="66" t="s">
        <v>168</v>
      </c>
      <c r="Q7" s="66" t="s">
        <v>167</v>
      </c>
      <c r="R7" s="66" t="s">
        <v>166</v>
      </c>
      <c r="S7" s="66" t="s">
        <v>152</v>
      </c>
      <c r="T7" s="66">
        <v>3</v>
      </c>
      <c r="U7" s="66" t="s">
        <v>165</v>
      </c>
      <c r="V7" s="66" t="s">
        <v>81</v>
      </c>
      <c r="W7" s="66" t="s">
        <v>55</v>
      </c>
      <c r="X7" s="66" t="s">
        <v>80</v>
      </c>
      <c r="Y7" s="66" t="s">
        <v>79</v>
      </c>
      <c r="Z7" s="66" t="s">
        <v>78</v>
      </c>
      <c r="AA7" s="66" t="s">
        <v>77</v>
      </c>
      <c r="AB7" s="66" t="s">
        <v>128</v>
      </c>
      <c r="AC7" s="66" t="s">
        <v>223</v>
      </c>
      <c r="AD7" s="66" t="s">
        <v>222</v>
      </c>
      <c r="AE7" s="66">
        <v>4</v>
      </c>
      <c r="AF7" s="66">
        <v>2023</v>
      </c>
      <c r="AG7" s="67">
        <v>0</v>
      </c>
      <c r="AH7" s="67">
        <v>30000</v>
      </c>
      <c r="AI7" s="67">
        <v>0</v>
      </c>
      <c r="AJ7" s="67">
        <v>0</v>
      </c>
      <c r="AK7" s="67">
        <v>0</v>
      </c>
      <c r="AL7" s="67">
        <v>30000</v>
      </c>
      <c r="AM7" s="67">
        <v>0</v>
      </c>
      <c r="AN7" s="67">
        <v>0</v>
      </c>
      <c r="AO7" s="67">
        <v>0</v>
      </c>
      <c r="AP7" s="66" t="s">
        <v>74</v>
      </c>
      <c r="AQ7" s="66" t="s">
        <v>73</v>
      </c>
      <c r="AR7" s="65">
        <v>45054.727922650462</v>
      </c>
    </row>
    <row r="8" spans="1:44" ht="20.100000000000001" customHeight="1">
      <c r="A8" s="66">
        <v>7901</v>
      </c>
      <c r="B8" s="66">
        <v>7901</v>
      </c>
      <c r="C8" s="66">
        <v>70901</v>
      </c>
      <c r="D8" s="66" t="s">
        <v>164</v>
      </c>
      <c r="E8" s="66">
        <v>10</v>
      </c>
      <c r="F8" s="66" t="s">
        <v>81</v>
      </c>
      <c r="G8" s="66" t="s">
        <v>163</v>
      </c>
      <c r="H8" s="66" t="s">
        <v>162</v>
      </c>
      <c r="I8" s="66" t="s">
        <v>161</v>
      </c>
      <c r="J8" s="66" t="s">
        <v>180</v>
      </c>
      <c r="K8" s="66" t="s">
        <v>159</v>
      </c>
      <c r="L8" s="66" t="s">
        <v>179</v>
      </c>
      <c r="M8" s="66" t="s">
        <v>178</v>
      </c>
      <c r="N8" s="66" t="s">
        <v>177</v>
      </c>
      <c r="O8" s="66">
        <v>0</v>
      </c>
      <c r="P8" s="66" t="s">
        <v>168</v>
      </c>
      <c r="Q8" s="66" t="s">
        <v>167</v>
      </c>
      <c r="R8" s="66" t="s">
        <v>166</v>
      </c>
      <c r="S8" s="66" t="s">
        <v>152</v>
      </c>
      <c r="T8" s="66">
        <v>3</v>
      </c>
      <c r="U8" s="66" t="s">
        <v>165</v>
      </c>
      <c r="V8" s="66" t="s">
        <v>81</v>
      </c>
      <c r="W8" s="66" t="s">
        <v>55</v>
      </c>
      <c r="X8" s="66" t="s">
        <v>80</v>
      </c>
      <c r="Y8" s="66" t="s">
        <v>79</v>
      </c>
      <c r="Z8" s="66" t="s">
        <v>78</v>
      </c>
      <c r="AA8" s="66" t="s">
        <v>77</v>
      </c>
      <c r="AB8" s="66" t="s">
        <v>183</v>
      </c>
      <c r="AC8" s="66" t="s">
        <v>185</v>
      </c>
      <c r="AD8" s="66" t="s">
        <v>184</v>
      </c>
      <c r="AE8" s="66">
        <v>4</v>
      </c>
      <c r="AF8" s="66">
        <v>2023</v>
      </c>
      <c r="AG8" s="67">
        <v>0</v>
      </c>
      <c r="AH8" s="67">
        <v>0</v>
      </c>
      <c r="AI8" s="67">
        <v>0</v>
      </c>
      <c r="AJ8" s="67">
        <v>0</v>
      </c>
      <c r="AK8" s="67">
        <v>0</v>
      </c>
      <c r="AL8" s="67">
        <v>0</v>
      </c>
      <c r="AM8" s="67">
        <v>0</v>
      </c>
      <c r="AN8" s="67">
        <v>5800</v>
      </c>
      <c r="AO8" s="67">
        <v>5800</v>
      </c>
      <c r="AP8" s="66" t="s">
        <v>74</v>
      </c>
      <c r="AQ8" s="66" t="s">
        <v>73</v>
      </c>
      <c r="AR8" s="65">
        <v>45054.727922650462</v>
      </c>
    </row>
    <row r="9" spans="1:44" ht="20.100000000000001" customHeight="1">
      <c r="A9" s="66">
        <v>7901</v>
      </c>
      <c r="B9" s="66">
        <v>7901</v>
      </c>
      <c r="C9" s="66">
        <v>70901</v>
      </c>
      <c r="D9" s="66" t="s">
        <v>164</v>
      </c>
      <c r="E9" s="66">
        <v>10</v>
      </c>
      <c r="F9" s="66" t="s">
        <v>81</v>
      </c>
      <c r="G9" s="66" t="s">
        <v>163</v>
      </c>
      <c r="H9" s="66" t="s">
        <v>162</v>
      </c>
      <c r="I9" s="66" t="s">
        <v>161</v>
      </c>
      <c r="J9" s="66" t="s">
        <v>180</v>
      </c>
      <c r="K9" s="66" t="s">
        <v>159</v>
      </c>
      <c r="L9" s="66" t="s">
        <v>179</v>
      </c>
      <c r="M9" s="66" t="s">
        <v>178</v>
      </c>
      <c r="N9" s="66" t="s">
        <v>177</v>
      </c>
      <c r="O9" s="66">
        <v>0</v>
      </c>
      <c r="P9" s="66" t="s">
        <v>168</v>
      </c>
      <c r="Q9" s="66" t="s">
        <v>167</v>
      </c>
      <c r="R9" s="66" t="s">
        <v>166</v>
      </c>
      <c r="S9" s="66" t="s">
        <v>152</v>
      </c>
      <c r="T9" s="66">
        <v>3</v>
      </c>
      <c r="U9" s="66" t="s">
        <v>165</v>
      </c>
      <c r="V9" s="66" t="s">
        <v>81</v>
      </c>
      <c r="W9" s="66" t="s">
        <v>55</v>
      </c>
      <c r="X9" s="66" t="s">
        <v>80</v>
      </c>
      <c r="Y9" s="66" t="s">
        <v>79</v>
      </c>
      <c r="Z9" s="66" t="s">
        <v>78</v>
      </c>
      <c r="AA9" s="66" t="s">
        <v>77</v>
      </c>
      <c r="AB9" s="66" t="s">
        <v>76</v>
      </c>
      <c r="AC9" s="66" t="s">
        <v>75</v>
      </c>
      <c r="AD9" s="66" t="s">
        <v>138</v>
      </c>
      <c r="AE9" s="66">
        <v>4</v>
      </c>
      <c r="AF9" s="66">
        <v>2023</v>
      </c>
      <c r="AG9" s="67">
        <v>0</v>
      </c>
      <c r="AH9" s="67">
        <v>0</v>
      </c>
      <c r="AI9" s="67">
        <v>1000</v>
      </c>
      <c r="AJ9" s="67">
        <v>0</v>
      </c>
      <c r="AK9" s="67">
        <v>0</v>
      </c>
      <c r="AL9" s="67">
        <v>-1000</v>
      </c>
      <c r="AM9" s="67">
        <v>43200</v>
      </c>
      <c r="AN9" s="67">
        <v>90694.75</v>
      </c>
      <c r="AO9" s="67">
        <v>90694.75</v>
      </c>
      <c r="AP9" s="66" t="s">
        <v>74</v>
      </c>
      <c r="AQ9" s="66" t="s">
        <v>73</v>
      </c>
      <c r="AR9" s="65">
        <v>45054.727922650462</v>
      </c>
    </row>
    <row r="10" spans="1:44" ht="20.100000000000001" customHeight="1">
      <c r="A10" s="66">
        <v>7901</v>
      </c>
      <c r="B10" s="66">
        <v>7901</v>
      </c>
      <c r="C10" s="66">
        <v>70901</v>
      </c>
      <c r="D10" s="66" t="s">
        <v>164</v>
      </c>
      <c r="E10" s="66">
        <v>10</v>
      </c>
      <c r="F10" s="66" t="s">
        <v>81</v>
      </c>
      <c r="G10" s="66" t="s">
        <v>163</v>
      </c>
      <c r="H10" s="66" t="s">
        <v>162</v>
      </c>
      <c r="I10" s="66" t="s">
        <v>161</v>
      </c>
      <c r="J10" s="66" t="s">
        <v>180</v>
      </c>
      <c r="K10" s="66" t="s">
        <v>159</v>
      </c>
      <c r="L10" s="66" t="s">
        <v>179</v>
      </c>
      <c r="M10" s="66" t="s">
        <v>178</v>
      </c>
      <c r="N10" s="66" t="s">
        <v>177</v>
      </c>
      <c r="O10" s="66">
        <v>0</v>
      </c>
      <c r="P10" s="66" t="s">
        <v>168</v>
      </c>
      <c r="Q10" s="66" t="s">
        <v>167</v>
      </c>
      <c r="R10" s="66" t="s">
        <v>166</v>
      </c>
      <c r="S10" s="66" t="s">
        <v>152</v>
      </c>
      <c r="T10" s="66">
        <v>3</v>
      </c>
      <c r="U10" s="66" t="s">
        <v>165</v>
      </c>
      <c r="V10" s="66" t="s">
        <v>81</v>
      </c>
      <c r="W10" s="66" t="s">
        <v>55</v>
      </c>
      <c r="X10" s="66" t="s">
        <v>80</v>
      </c>
      <c r="Y10" s="66" t="s">
        <v>79</v>
      </c>
      <c r="Z10" s="66" t="s">
        <v>78</v>
      </c>
      <c r="AA10" s="66" t="s">
        <v>77</v>
      </c>
      <c r="AB10" s="66" t="s">
        <v>92</v>
      </c>
      <c r="AC10" s="66" t="s">
        <v>129</v>
      </c>
      <c r="AD10" s="66" t="s">
        <v>137</v>
      </c>
      <c r="AE10" s="66">
        <v>4</v>
      </c>
      <c r="AF10" s="66">
        <v>2023</v>
      </c>
      <c r="AG10" s="67">
        <v>0</v>
      </c>
      <c r="AH10" s="67">
        <v>0</v>
      </c>
      <c r="AI10" s="67">
        <v>30000</v>
      </c>
      <c r="AJ10" s="67">
        <v>0</v>
      </c>
      <c r="AK10" s="67">
        <v>0</v>
      </c>
      <c r="AL10" s="67">
        <v>-30000</v>
      </c>
      <c r="AM10" s="67">
        <v>9570</v>
      </c>
      <c r="AN10" s="67">
        <v>9570</v>
      </c>
      <c r="AO10" s="67">
        <v>9570</v>
      </c>
      <c r="AP10" s="66" t="s">
        <v>74</v>
      </c>
      <c r="AQ10" s="66" t="s">
        <v>73</v>
      </c>
      <c r="AR10" s="65">
        <v>45054.727922650462</v>
      </c>
    </row>
    <row r="11" spans="1:44" ht="20.100000000000001" customHeight="1">
      <c r="A11" s="66">
        <v>7901</v>
      </c>
      <c r="B11" s="66">
        <v>7901</v>
      </c>
      <c r="C11" s="66">
        <v>70901</v>
      </c>
      <c r="D11" s="66" t="s">
        <v>164</v>
      </c>
      <c r="E11" s="66">
        <v>10</v>
      </c>
      <c r="F11" s="66" t="s">
        <v>81</v>
      </c>
      <c r="G11" s="66" t="s">
        <v>163</v>
      </c>
      <c r="H11" s="66" t="s">
        <v>162</v>
      </c>
      <c r="I11" s="66" t="s">
        <v>161</v>
      </c>
      <c r="J11" s="66" t="s">
        <v>180</v>
      </c>
      <c r="K11" s="66" t="s">
        <v>159</v>
      </c>
      <c r="L11" s="66" t="s">
        <v>179</v>
      </c>
      <c r="M11" s="66" t="s">
        <v>178</v>
      </c>
      <c r="N11" s="66" t="s">
        <v>177</v>
      </c>
      <c r="O11" s="66">
        <v>0</v>
      </c>
      <c r="P11" s="66" t="s">
        <v>168</v>
      </c>
      <c r="Q11" s="66" t="s">
        <v>167</v>
      </c>
      <c r="R11" s="66" t="s">
        <v>166</v>
      </c>
      <c r="S11" s="66" t="s">
        <v>152</v>
      </c>
      <c r="T11" s="66">
        <v>3</v>
      </c>
      <c r="U11" s="66" t="s">
        <v>165</v>
      </c>
      <c r="V11" s="66" t="s">
        <v>81</v>
      </c>
      <c r="W11" s="66" t="s">
        <v>55</v>
      </c>
      <c r="X11" s="66" t="s">
        <v>80</v>
      </c>
      <c r="Y11" s="66" t="s">
        <v>79</v>
      </c>
      <c r="Z11" s="66" t="s">
        <v>78</v>
      </c>
      <c r="AA11" s="66" t="s">
        <v>77</v>
      </c>
      <c r="AB11" s="66" t="s">
        <v>145</v>
      </c>
      <c r="AC11" s="66" t="s">
        <v>144</v>
      </c>
      <c r="AD11" s="66" t="s">
        <v>143</v>
      </c>
      <c r="AE11" s="66">
        <v>4</v>
      </c>
      <c r="AF11" s="66">
        <v>2023</v>
      </c>
      <c r="AG11" s="67">
        <v>0</v>
      </c>
      <c r="AH11" s="67">
        <v>0</v>
      </c>
      <c r="AI11" s="67">
        <v>0</v>
      </c>
      <c r="AJ11" s="67">
        <v>0</v>
      </c>
      <c r="AK11" s="67">
        <v>0</v>
      </c>
      <c r="AL11" s="67">
        <v>0</v>
      </c>
      <c r="AM11" s="67">
        <v>0</v>
      </c>
      <c r="AN11" s="67">
        <v>1283</v>
      </c>
      <c r="AO11" s="67">
        <v>1283</v>
      </c>
      <c r="AP11" s="66" t="s">
        <v>74</v>
      </c>
      <c r="AQ11" s="66" t="s">
        <v>73</v>
      </c>
      <c r="AR11" s="65">
        <v>45054.727922650462</v>
      </c>
    </row>
    <row r="12" spans="1:44" ht="20.100000000000001" customHeight="1">
      <c r="A12" s="66">
        <v>7901</v>
      </c>
      <c r="B12" s="66">
        <v>7901</v>
      </c>
      <c r="C12" s="66">
        <v>70901</v>
      </c>
      <c r="D12" s="66" t="s">
        <v>164</v>
      </c>
      <c r="E12" s="66">
        <v>10</v>
      </c>
      <c r="F12" s="66" t="s">
        <v>81</v>
      </c>
      <c r="G12" s="66" t="s">
        <v>163</v>
      </c>
      <c r="H12" s="66" t="s">
        <v>162</v>
      </c>
      <c r="I12" s="66" t="s">
        <v>161</v>
      </c>
      <c r="J12" s="66" t="s">
        <v>180</v>
      </c>
      <c r="K12" s="66" t="s">
        <v>159</v>
      </c>
      <c r="L12" s="66" t="s">
        <v>179</v>
      </c>
      <c r="M12" s="66" t="s">
        <v>178</v>
      </c>
      <c r="N12" s="66" t="s">
        <v>177</v>
      </c>
      <c r="O12" s="66">
        <v>0</v>
      </c>
      <c r="P12" s="66" t="s">
        <v>168</v>
      </c>
      <c r="Q12" s="66" t="s">
        <v>167</v>
      </c>
      <c r="R12" s="66" t="s">
        <v>166</v>
      </c>
      <c r="S12" s="66" t="s">
        <v>152</v>
      </c>
      <c r="T12" s="66">
        <v>3</v>
      </c>
      <c r="U12" s="66" t="s">
        <v>165</v>
      </c>
      <c r="V12" s="66" t="s">
        <v>81</v>
      </c>
      <c r="W12" s="66" t="s">
        <v>55</v>
      </c>
      <c r="X12" s="66" t="s">
        <v>80</v>
      </c>
      <c r="Y12" s="66" t="s">
        <v>79</v>
      </c>
      <c r="Z12" s="66" t="s">
        <v>78</v>
      </c>
      <c r="AA12" s="66" t="s">
        <v>77</v>
      </c>
      <c r="AB12" s="66" t="s">
        <v>101</v>
      </c>
      <c r="AC12" s="66" t="s">
        <v>100</v>
      </c>
      <c r="AD12" s="66" t="s">
        <v>135</v>
      </c>
      <c r="AE12" s="66">
        <v>4</v>
      </c>
      <c r="AF12" s="66">
        <v>2023</v>
      </c>
      <c r="AG12" s="67">
        <v>0</v>
      </c>
      <c r="AH12" s="67">
        <v>0</v>
      </c>
      <c r="AI12" s="67">
        <v>0</v>
      </c>
      <c r="AJ12" s="67">
        <v>0</v>
      </c>
      <c r="AK12" s="67">
        <v>0</v>
      </c>
      <c r="AL12" s="67">
        <v>0</v>
      </c>
      <c r="AM12" s="67">
        <v>0</v>
      </c>
      <c r="AN12" s="67">
        <v>87.46</v>
      </c>
      <c r="AO12" s="67">
        <v>87.46</v>
      </c>
      <c r="AP12" s="66" t="s">
        <v>74</v>
      </c>
      <c r="AQ12" s="66" t="s">
        <v>73</v>
      </c>
      <c r="AR12" s="65">
        <v>45054.727922650462</v>
      </c>
    </row>
    <row r="13" spans="1:44" ht="20.100000000000001" customHeight="1">
      <c r="A13" s="66">
        <v>7901</v>
      </c>
      <c r="B13" s="66">
        <v>7901</v>
      </c>
      <c r="C13" s="66">
        <v>70901</v>
      </c>
      <c r="D13" s="66" t="s">
        <v>164</v>
      </c>
      <c r="E13" s="66">
        <v>10</v>
      </c>
      <c r="F13" s="66" t="s">
        <v>81</v>
      </c>
      <c r="G13" s="66" t="s">
        <v>163</v>
      </c>
      <c r="H13" s="66" t="s">
        <v>162</v>
      </c>
      <c r="I13" s="66" t="s">
        <v>161</v>
      </c>
      <c r="J13" s="66" t="s">
        <v>180</v>
      </c>
      <c r="K13" s="66" t="s">
        <v>159</v>
      </c>
      <c r="L13" s="66" t="s">
        <v>179</v>
      </c>
      <c r="M13" s="66" t="s">
        <v>178</v>
      </c>
      <c r="N13" s="66" t="s">
        <v>177</v>
      </c>
      <c r="O13" s="66">
        <v>0</v>
      </c>
      <c r="P13" s="66" t="s">
        <v>168</v>
      </c>
      <c r="Q13" s="66" t="s">
        <v>167</v>
      </c>
      <c r="R13" s="66" t="s">
        <v>166</v>
      </c>
      <c r="S13" s="66" t="s">
        <v>152</v>
      </c>
      <c r="T13" s="66">
        <v>3</v>
      </c>
      <c r="U13" s="66" t="s">
        <v>165</v>
      </c>
      <c r="V13" s="66" t="s">
        <v>81</v>
      </c>
      <c r="W13" s="66" t="s">
        <v>55</v>
      </c>
      <c r="X13" s="66" t="s">
        <v>80</v>
      </c>
      <c r="Y13" s="66" t="s">
        <v>79</v>
      </c>
      <c r="Z13" s="66" t="s">
        <v>91</v>
      </c>
      <c r="AA13" s="66" t="s">
        <v>90</v>
      </c>
      <c r="AB13" s="66" t="s">
        <v>99</v>
      </c>
      <c r="AC13" s="66" t="s">
        <v>98</v>
      </c>
      <c r="AD13" s="66" t="s">
        <v>134</v>
      </c>
      <c r="AE13" s="66">
        <v>4</v>
      </c>
      <c r="AF13" s="66">
        <v>2023</v>
      </c>
      <c r="AG13" s="67">
        <v>0</v>
      </c>
      <c r="AH13" s="67">
        <v>0</v>
      </c>
      <c r="AI13" s="67">
        <v>0</v>
      </c>
      <c r="AJ13" s="67">
        <v>0</v>
      </c>
      <c r="AK13" s="67">
        <v>0</v>
      </c>
      <c r="AL13" s="67">
        <v>0</v>
      </c>
      <c r="AM13" s="67">
        <v>20173.46</v>
      </c>
      <c r="AN13" s="67">
        <v>20173.46</v>
      </c>
      <c r="AO13" s="67">
        <v>20173.46</v>
      </c>
      <c r="AP13" s="66" t="s">
        <v>74</v>
      </c>
      <c r="AQ13" s="66" t="s">
        <v>73</v>
      </c>
      <c r="AR13" s="65">
        <v>45054.727922650462</v>
      </c>
    </row>
    <row r="14" spans="1:44" ht="20.100000000000001" customHeight="1">
      <c r="A14" s="66">
        <v>7901</v>
      </c>
      <c r="B14" s="66">
        <v>7901</v>
      </c>
      <c r="C14" s="66">
        <v>70901</v>
      </c>
      <c r="D14" s="66" t="s">
        <v>164</v>
      </c>
      <c r="E14" s="66">
        <v>10</v>
      </c>
      <c r="F14" s="66" t="s">
        <v>81</v>
      </c>
      <c r="G14" s="66" t="s">
        <v>163</v>
      </c>
      <c r="H14" s="66" t="s">
        <v>162</v>
      </c>
      <c r="I14" s="66" t="s">
        <v>161</v>
      </c>
      <c r="J14" s="66" t="s">
        <v>180</v>
      </c>
      <c r="K14" s="66" t="s">
        <v>159</v>
      </c>
      <c r="L14" s="66" t="s">
        <v>179</v>
      </c>
      <c r="M14" s="66" t="s">
        <v>178</v>
      </c>
      <c r="N14" s="66" t="s">
        <v>177</v>
      </c>
      <c r="O14" s="66">
        <v>0</v>
      </c>
      <c r="P14" s="66" t="s">
        <v>168</v>
      </c>
      <c r="Q14" s="66" t="s">
        <v>167</v>
      </c>
      <c r="R14" s="66" t="s">
        <v>166</v>
      </c>
      <c r="S14" s="66" t="s">
        <v>152</v>
      </c>
      <c r="T14" s="66">
        <v>3</v>
      </c>
      <c r="U14" s="66" t="s">
        <v>165</v>
      </c>
      <c r="V14" s="66" t="s">
        <v>81</v>
      </c>
      <c r="W14" s="66" t="s">
        <v>55</v>
      </c>
      <c r="X14" s="66" t="s">
        <v>80</v>
      </c>
      <c r="Y14" s="66" t="s">
        <v>79</v>
      </c>
      <c r="Z14" s="66" t="s">
        <v>221</v>
      </c>
      <c r="AA14" s="66" t="s">
        <v>220</v>
      </c>
      <c r="AB14" s="66" t="s">
        <v>128</v>
      </c>
      <c r="AC14" s="66" t="s">
        <v>219</v>
      </c>
      <c r="AD14" s="66" t="s">
        <v>218</v>
      </c>
      <c r="AE14" s="66">
        <v>4</v>
      </c>
      <c r="AF14" s="66">
        <v>2023</v>
      </c>
      <c r="AG14" s="67">
        <v>0</v>
      </c>
      <c r="AH14" s="67">
        <v>1000</v>
      </c>
      <c r="AI14" s="67">
        <v>0</v>
      </c>
      <c r="AJ14" s="67">
        <v>0</v>
      </c>
      <c r="AK14" s="67">
        <v>0</v>
      </c>
      <c r="AL14" s="67">
        <v>1000</v>
      </c>
      <c r="AM14" s="67">
        <v>665.91</v>
      </c>
      <c r="AN14" s="67">
        <v>0</v>
      </c>
      <c r="AO14" s="67">
        <v>0</v>
      </c>
      <c r="AP14" s="66" t="s">
        <v>74</v>
      </c>
      <c r="AQ14" s="66" t="s">
        <v>73</v>
      </c>
      <c r="AR14" s="65">
        <v>45054.727922650462</v>
      </c>
    </row>
    <row r="15" spans="1:44" ht="20.100000000000001" customHeight="1">
      <c r="A15" s="66">
        <v>7901</v>
      </c>
      <c r="B15" s="66">
        <v>7901</v>
      </c>
      <c r="C15" s="66">
        <v>70901</v>
      </c>
      <c r="D15" s="66" t="s">
        <v>164</v>
      </c>
      <c r="E15" s="66">
        <v>10</v>
      </c>
      <c r="F15" s="66" t="s">
        <v>81</v>
      </c>
      <c r="G15" s="66" t="s">
        <v>163</v>
      </c>
      <c r="H15" s="66" t="s">
        <v>162</v>
      </c>
      <c r="I15" s="66" t="s">
        <v>161</v>
      </c>
      <c r="J15" s="66" t="s">
        <v>180</v>
      </c>
      <c r="K15" s="66" t="s">
        <v>159</v>
      </c>
      <c r="L15" s="66" t="s">
        <v>179</v>
      </c>
      <c r="M15" s="66" t="s">
        <v>178</v>
      </c>
      <c r="N15" s="66" t="s">
        <v>177</v>
      </c>
      <c r="O15" s="66">
        <v>0</v>
      </c>
      <c r="P15" s="66" t="s">
        <v>168</v>
      </c>
      <c r="Q15" s="66" t="s">
        <v>167</v>
      </c>
      <c r="R15" s="66" t="s">
        <v>166</v>
      </c>
      <c r="S15" s="66" t="s">
        <v>152</v>
      </c>
      <c r="T15" s="66">
        <v>4</v>
      </c>
      <c r="U15" s="66" t="s">
        <v>151</v>
      </c>
      <c r="V15" s="66" t="s">
        <v>87</v>
      </c>
      <c r="W15" s="66" t="s">
        <v>86</v>
      </c>
      <c r="X15" s="66" t="s">
        <v>80</v>
      </c>
      <c r="Y15" s="66" t="s">
        <v>79</v>
      </c>
      <c r="Z15" s="66" t="s">
        <v>85</v>
      </c>
      <c r="AA15" s="66" t="s">
        <v>84</v>
      </c>
      <c r="AB15" s="66" t="s">
        <v>183</v>
      </c>
      <c r="AC15" s="66" t="s">
        <v>182</v>
      </c>
      <c r="AD15" s="66" t="s">
        <v>181</v>
      </c>
      <c r="AE15" s="66">
        <v>4</v>
      </c>
      <c r="AF15" s="66">
        <v>2023</v>
      </c>
      <c r="AG15" s="67">
        <v>0</v>
      </c>
      <c r="AH15" s="67">
        <v>0</v>
      </c>
      <c r="AI15" s="67">
        <v>0</v>
      </c>
      <c r="AJ15" s="67">
        <v>0</v>
      </c>
      <c r="AK15" s="67">
        <v>0</v>
      </c>
      <c r="AL15" s="67">
        <v>0</v>
      </c>
      <c r="AM15" s="67">
        <v>0</v>
      </c>
      <c r="AN15" s="67">
        <v>11921.1</v>
      </c>
      <c r="AO15" s="67">
        <v>11921.1</v>
      </c>
      <c r="AP15" s="66" t="s">
        <v>74</v>
      </c>
      <c r="AQ15" s="66" t="s">
        <v>73</v>
      </c>
      <c r="AR15" s="65">
        <v>45054.727922650462</v>
      </c>
    </row>
    <row r="16" spans="1:44" ht="20.100000000000001" customHeight="1">
      <c r="A16" s="66">
        <v>7901</v>
      </c>
      <c r="B16" s="66">
        <v>7901</v>
      </c>
      <c r="C16" s="66">
        <v>70901</v>
      </c>
      <c r="D16" s="66" t="s">
        <v>164</v>
      </c>
      <c r="E16" s="66">
        <v>10</v>
      </c>
      <c r="F16" s="66" t="s">
        <v>81</v>
      </c>
      <c r="G16" s="66" t="s">
        <v>163</v>
      </c>
      <c r="H16" s="66" t="s">
        <v>162</v>
      </c>
      <c r="I16" s="66" t="s">
        <v>161</v>
      </c>
      <c r="J16" s="66" t="s">
        <v>180</v>
      </c>
      <c r="K16" s="66" t="s">
        <v>159</v>
      </c>
      <c r="L16" s="66" t="s">
        <v>179</v>
      </c>
      <c r="M16" s="66" t="s">
        <v>178</v>
      </c>
      <c r="N16" s="66" t="s">
        <v>177</v>
      </c>
      <c r="O16" s="66">
        <v>0</v>
      </c>
      <c r="P16" s="66" t="s">
        <v>168</v>
      </c>
      <c r="Q16" s="66" t="s">
        <v>167</v>
      </c>
      <c r="R16" s="66" t="s">
        <v>166</v>
      </c>
      <c r="S16" s="66" t="s">
        <v>152</v>
      </c>
      <c r="T16" s="66">
        <v>4</v>
      </c>
      <c r="U16" s="66" t="s">
        <v>151</v>
      </c>
      <c r="V16" s="66" t="s">
        <v>87</v>
      </c>
      <c r="W16" s="66" t="s">
        <v>86</v>
      </c>
      <c r="X16" s="66" t="s">
        <v>80</v>
      </c>
      <c r="Y16" s="66" t="s">
        <v>79</v>
      </c>
      <c r="Z16" s="66" t="s">
        <v>85</v>
      </c>
      <c r="AA16" s="66" t="s">
        <v>84</v>
      </c>
      <c r="AB16" s="66" t="s">
        <v>150</v>
      </c>
      <c r="AC16" s="66" t="s">
        <v>149</v>
      </c>
      <c r="AD16" s="66" t="s">
        <v>148</v>
      </c>
      <c r="AE16" s="66">
        <v>4</v>
      </c>
      <c r="AF16" s="66">
        <v>2023</v>
      </c>
      <c r="AG16" s="67">
        <v>0</v>
      </c>
      <c r="AH16" s="67">
        <v>0</v>
      </c>
      <c r="AI16" s="67">
        <v>0</v>
      </c>
      <c r="AJ16" s="67">
        <v>0</v>
      </c>
      <c r="AK16" s="67">
        <v>0</v>
      </c>
      <c r="AL16" s="67">
        <v>0</v>
      </c>
      <c r="AM16" s="67">
        <v>0</v>
      </c>
      <c r="AN16" s="67">
        <v>21857.47</v>
      </c>
      <c r="AO16" s="67">
        <v>21857.47</v>
      </c>
      <c r="AP16" s="66" t="s">
        <v>74</v>
      </c>
      <c r="AQ16" s="66" t="s">
        <v>73</v>
      </c>
      <c r="AR16" s="65">
        <v>45054.727922650462</v>
      </c>
    </row>
    <row r="17" spans="1:44" ht="20.100000000000001" customHeight="1">
      <c r="A17" s="66">
        <v>7901</v>
      </c>
      <c r="B17" s="66">
        <v>7901</v>
      </c>
      <c r="C17" s="66">
        <v>70901</v>
      </c>
      <c r="D17" s="66" t="s">
        <v>164</v>
      </c>
      <c r="E17" s="66">
        <v>10</v>
      </c>
      <c r="F17" s="66" t="s">
        <v>81</v>
      </c>
      <c r="G17" s="66" t="s">
        <v>163</v>
      </c>
      <c r="H17" s="66" t="s">
        <v>162</v>
      </c>
      <c r="I17" s="66" t="s">
        <v>161</v>
      </c>
      <c r="J17" s="66" t="s">
        <v>180</v>
      </c>
      <c r="K17" s="66" t="s">
        <v>159</v>
      </c>
      <c r="L17" s="66" t="s">
        <v>179</v>
      </c>
      <c r="M17" s="66" t="s">
        <v>178</v>
      </c>
      <c r="N17" s="66" t="s">
        <v>177</v>
      </c>
      <c r="O17" s="66">
        <v>0</v>
      </c>
      <c r="P17" s="66" t="s">
        <v>168</v>
      </c>
      <c r="Q17" s="66" t="s">
        <v>167</v>
      </c>
      <c r="R17" s="66" t="s">
        <v>166</v>
      </c>
      <c r="S17" s="66" t="s">
        <v>152</v>
      </c>
      <c r="T17" s="66">
        <v>4</v>
      </c>
      <c r="U17" s="66" t="s">
        <v>151</v>
      </c>
      <c r="V17" s="66" t="s">
        <v>87</v>
      </c>
      <c r="W17" s="66" t="s">
        <v>86</v>
      </c>
      <c r="X17" s="66" t="s">
        <v>80</v>
      </c>
      <c r="Y17" s="66" t="s">
        <v>79</v>
      </c>
      <c r="Z17" s="66" t="s">
        <v>85</v>
      </c>
      <c r="AA17" s="66" t="s">
        <v>84</v>
      </c>
      <c r="AB17" s="66" t="s">
        <v>97</v>
      </c>
      <c r="AC17" s="66" t="s">
        <v>96</v>
      </c>
      <c r="AD17" s="66" t="s">
        <v>131</v>
      </c>
      <c r="AE17" s="66">
        <v>4</v>
      </c>
      <c r="AF17" s="66">
        <v>2023</v>
      </c>
      <c r="AG17" s="67">
        <v>0</v>
      </c>
      <c r="AH17" s="67">
        <v>0</v>
      </c>
      <c r="AI17" s="67">
        <v>0</v>
      </c>
      <c r="AJ17" s="67">
        <v>0</v>
      </c>
      <c r="AK17" s="67">
        <v>0</v>
      </c>
      <c r="AL17" s="67">
        <v>0</v>
      </c>
      <c r="AM17" s="67">
        <v>0</v>
      </c>
      <c r="AN17" s="67">
        <v>84130</v>
      </c>
      <c r="AO17" s="67">
        <v>84130</v>
      </c>
      <c r="AP17" s="66" t="s">
        <v>74</v>
      </c>
      <c r="AQ17" s="66" t="s">
        <v>73</v>
      </c>
      <c r="AR17" s="65">
        <v>45054.727922650462</v>
      </c>
    </row>
    <row r="18" spans="1:44" ht="20.100000000000001" customHeight="1">
      <c r="A18" s="66">
        <v>7901</v>
      </c>
      <c r="B18" s="66">
        <v>7901</v>
      </c>
      <c r="C18" s="66">
        <v>70901</v>
      </c>
      <c r="D18" s="66" t="s">
        <v>164</v>
      </c>
      <c r="E18" s="66">
        <v>10</v>
      </c>
      <c r="F18" s="66" t="s">
        <v>81</v>
      </c>
      <c r="G18" s="66" t="s">
        <v>163</v>
      </c>
      <c r="H18" s="66" t="s">
        <v>162</v>
      </c>
      <c r="I18" s="66" t="s">
        <v>161</v>
      </c>
      <c r="J18" s="66" t="s">
        <v>180</v>
      </c>
      <c r="K18" s="66" t="s">
        <v>159</v>
      </c>
      <c r="L18" s="66" t="s">
        <v>179</v>
      </c>
      <c r="M18" s="66" t="s">
        <v>178</v>
      </c>
      <c r="N18" s="66" t="s">
        <v>177</v>
      </c>
      <c r="O18" s="66">
        <v>0</v>
      </c>
      <c r="P18" s="66" t="s">
        <v>168</v>
      </c>
      <c r="Q18" s="66" t="s">
        <v>167</v>
      </c>
      <c r="R18" s="66" t="s">
        <v>166</v>
      </c>
      <c r="S18" s="66" t="s">
        <v>152</v>
      </c>
      <c r="T18" s="66">
        <v>4</v>
      </c>
      <c r="U18" s="66" t="s">
        <v>151</v>
      </c>
      <c r="V18" s="66" t="s">
        <v>87</v>
      </c>
      <c r="W18" s="66" t="s">
        <v>86</v>
      </c>
      <c r="X18" s="66" t="s">
        <v>80</v>
      </c>
      <c r="Y18" s="66" t="s">
        <v>79</v>
      </c>
      <c r="Z18" s="66" t="s">
        <v>85</v>
      </c>
      <c r="AA18" s="66" t="s">
        <v>84</v>
      </c>
      <c r="AB18" s="66" t="s">
        <v>215</v>
      </c>
      <c r="AC18" s="66" t="s">
        <v>214</v>
      </c>
      <c r="AD18" s="66" t="s">
        <v>213</v>
      </c>
      <c r="AE18" s="66">
        <v>4</v>
      </c>
      <c r="AF18" s="66">
        <v>2023</v>
      </c>
      <c r="AG18" s="67">
        <v>0</v>
      </c>
      <c r="AH18" s="67">
        <v>0</v>
      </c>
      <c r="AI18" s="67">
        <v>0</v>
      </c>
      <c r="AJ18" s="67">
        <v>0</v>
      </c>
      <c r="AK18" s="67">
        <v>0</v>
      </c>
      <c r="AL18" s="67">
        <v>0</v>
      </c>
      <c r="AM18" s="67">
        <v>0</v>
      </c>
      <c r="AN18" s="67">
        <v>310</v>
      </c>
      <c r="AO18" s="67">
        <v>310</v>
      </c>
      <c r="AP18" s="66" t="s">
        <v>74</v>
      </c>
      <c r="AQ18" s="66" t="s">
        <v>73</v>
      </c>
      <c r="AR18" s="65">
        <v>45054.727922650462</v>
      </c>
    </row>
    <row r="19" spans="1:44" ht="20.100000000000001" customHeight="1">
      <c r="A19" s="66">
        <v>7901</v>
      </c>
      <c r="B19" s="66">
        <v>7901</v>
      </c>
      <c r="C19" s="66">
        <v>70901</v>
      </c>
      <c r="D19" s="66" t="s">
        <v>164</v>
      </c>
      <c r="E19" s="66">
        <v>10</v>
      </c>
      <c r="F19" s="66" t="s">
        <v>81</v>
      </c>
      <c r="G19" s="66" t="s">
        <v>163</v>
      </c>
      <c r="H19" s="66" t="s">
        <v>162</v>
      </c>
      <c r="I19" s="66" t="s">
        <v>161</v>
      </c>
      <c r="J19" s="66" t="s">
        <v>176</v>
      </c>
      <c r="K19" s="66" t="s">
        <v>159</v>
      </c>
      <c r="L19" s="66" t="s">
        <v>175</v>
      </c>
      <c r="M19" s="66" t="s">
        <v>174</v>
      </c>
      <c r="N19" s="66" t="s">
        <v>173</v>
      </c>
      <c r="O19" s="66">
        <v>0</v>
      </c>
      <c r="P19" s="66" t="s">
        <v>168</v>
      </c>
      <c r="Q19" s="66" t="s">
        <v>167</v>
      </c>
      <c r="R19" s="66" t="s">
        <v>166</v>
      </c>
      <c r="S19" s="66" t="s">
        <v>152</v>
      </c>
      <c r="T19" s="66">
        <v>3</v>
      </c>
      <c r="U19" s="66" t="s">
        <v>165</v>
      </c>
      <c r="V19" s="66" t="s">
        <v>81</v>
      </c>
      <c r="W19" s="66" t="s">
        <v>55</v>
      </c>
      <c r="X19" s="66" t="s">
        <v>80</v>
      </c>
      <c r="Y19" s="66" t="s">
        <v>79</v>
      </c>
      <c r="Z19" s="66" t="s">
        <v>91</v>
      </c>
      <c r="AA19" s="66" t="s">
        <v>90</v>
      </c>
      <c r="AB19" s="66" t="s">
        <v>83</v>
      </c>
      <c r="AC19" s="66" t="s">
        <v>147</v>
      </c>
      <c r="AD19" s="66" t="s">
        <v>146</v>
      </c>
      <c r="AE19" s="66">
        <v>4</v>
      </c>
      <c r="AF19" s="66">
        <v>2023</v>
      </c>
      <c r="AG19" s="67">
        <v>0</v>
      </c>
      <c r="AH19" s="67">
        <v>0</v>
      </c>
      <c r="AI19" s="67">
        <v>0</v>
      </c>
      <c r="AJ19" s="67">
        <v>0</v>
      </c>
      <c r="AK19" s="67">
        <v>0</v>
      </c>
      <c r="AL19" s="67">
        <v>0</v>
      </c>
      <c r="AM19" s="67">
        <v>0</v>
      </c>
      <c r="AN19" s="67">
        <v>468.3</v>
      </c>
      <c r="AO19" s="67">
        <v>468.3</v>
      </c>
      <c r="AP19" s="66" t="s">
        <v>74</v>
      </c>
      <c r="AQ19" s="66" t="s">
        <v>73</v>
      </c>
      <c r="AR19" s="65">
        <v>45054.727922650462</v>
      </c>
    </row>
    <row r="20" spans="1:44" ht="20.100000000000001" customHeight="1">
      <c r="A20" s="66">
        <v>7901</v>
      </c>
      <c r="B20" s="66">
        <v>7901</v>
      </c>
      <c r="C20" s="66">
        <v>70901</v>
      </c>
      <c r="D20" s="66" t="s">
        <v>164</v>
      </c>
      <c r="E20" s="66">
        <v>10</v>
      </c>
      <c r="F20" s="66" t="s">
        <v>81</v>
      </c>
      <c r="G20" s="66" t="s">
        <v>163</v>
      </c>
      <c r="H20" s="66" t="s">
        <v>162</v>
      </c>
      <c r="I20" s="66" t="s">
        <v>161</v>
      </c>
      <c r="J20" s="66" t="s">
        <v>176</v>
      </c>
      <c r="K20" s="66" t="s">
        <v>159</v>
      </c>
      <c r="L20" s="66" t="s">
        <v>175</v>
      </c>
      <c r="M20" s="66" t="s">
        <v>174</v>
      </c>
      <c r="N20" s="66" t="s">
        <v>173</v>
      </c>
      <c r="O20" s="66">
        <v>0</v>
      </c>
      <c r="P20" s="66" t="s">
        <v>168</v>
      </c>
      <c r="Q20" s="66" t="s">
        <v>167</v>
      </c>
      <c r="R20" s="66" t="s">
        <v>166</v>
      </c>
      <c r="S20" s="66" t="s">
        <v>152</v>
      </c>
      <c r="T20" s="66">
        <v>3</v>
      </c>
      <c r="U20" s="66" t="s">
        <v>165</v>
      </c>
      <c r="V20" s="66" t="s">
        <v>81</v>
      </c>
      <c r="W20" s="66" t="s">
        <v>55</v>
      </c>
      <c r="X20" s="66" t="s">
        <v>80</v>
      </c>
      <c r="Y20" s="66" t="s">
        <v>79</v>
      </c>
      <c r="Z20" s="66" t="s">
        <v>91</v>
      </c>
      <c r="AA20" s="66" t="s">
        <v>90</v>
      </c>
      <c r="AB20" s="66" t="s">
        <v>89</v>
      </c>
      <c r="AC20" s="66" t="s">
        <v>88</v>
      </c>
      <c r="AD20" s="66" t="s">
        <v>133</v>
      </c>
      <c r="AE20" s="66">
        <v>4</v>
      </c>
      <c r="AF20" s="66">
        <v>2023</v>
      </c>
      <c r="AG20" s="67">
        <v>0</v>
      </c>
      <c r="AH20" s="67">
        <v>0</v>
      </c>
      <c r="AI20" s="67">
        <v>0</v>
      </c>
      <c r="AJ20" s="67">
        <v>0</v>
      </c>
      <c r="AK20" s="67">
        <v>0</v>
      </c>
      <c r="AL20" s="67">
        <v>0</v>
      </c>
      <c r="AM20" s="67">
        <v>9385</v>
      </c>
      <c r="AN20" s="67">
        <v>9385</v>
      </c>
      <c r="AO20" s="67">
        <v>9385</v>
      </c>
      <c r="AP20" s="66" t="s">
        <v>74</v>
      </c>
      <c r="AQ20" s="66" t="s">
        <v>73</v>
      </c>
      <c r="AR20" s="65">
        <v>45054.727922650462</v>
      </c>
    </row>
    <row r="21" spans="1:44" ht="20.100000000000001" customHeight="1">
      <c r="A21" s="66">
        <v>7901</v>
      </c>
      <c r="B21" s="66">
        <v>7901</v>
      </c>
      <c r="C21" s="66">
        <v>70901</v>
      </c>
      <c r="D21" s="66" t="s">
        <v>164</v>
      </c>
      <c r="E21" s="66">
        <v>10</v>
      </c>
      <c r="F21" s="66" t="s">
        <v>81</v>
      </c>
      <c r="G21" s="66" t="s">
        <v>163</v>
      </c>
      <c r="H21" s="66" t="s">
        <v>162</v>
      </c>
      <c r="I21" s="66" t="s">
        <v>161</v>
      </c>
      <c r="J21" s="66" t="s">
        <v>176</v>
      </c>
      <c r="K21" s="66" t="s">
        <v>159</v>
      </c>
      <c r="L21" s="66" t="s">
        <v>175</v>
      </c>
      <c r="M21" s="66" t="s">
        <v>174</v>
      </c>
      <c r="N21" s="66" t="s">
        <v>173</v>
      </c>
      <c r="O21" s="66">
        <v>0</v>
      </c>
      <c r="P21" s="66" t="s">
        <v>155</v>
      </c>
      <c r="Q21" s="66" t="s">
        <v>154</v>
      </c>
      <c r="R21" s="66" t="s">
        <v>153</v>
      </c>
      <c r="S21" s="66" t="s">
        <v>152</v>
      </c>
      <c r="T21" s="66">
        <v>3</v>
      </c>
      <c r="U21" s="66" t="s">
        <v>165</v>
      </c>
      <c r="V21" s="66" t="s">
        <v>81</v>
      </c>
      <c r="W21" s="66" t="s">
        <v>55</v>
      </c>
      <c r="X21" s="66" t="s">
        <v>80</v>
      </c>
      <c r="Y21" s="66" t="s">
        <v>79</v>
      </c>
      <c r="Z21" s="66" t="s">
        <v>91</v>
      </c>
      <c r="AA21" s="66" t="s">
        <v>90</v>
      </c>
      <c r="AB21" s="66" t="s">
        <v>89</v>
      </c>
      <c r="AC21" s="66" t="s">
        <v>88</v>
      </c>
      <c r="AD21" s="66" t="s">
        <v>133</v>
      </c>
      <c r="AE21" s="66">
        <v>4</v>
      </c>
      <c r="AF21" s="66">
        <v>2023</v>
      </c>
      <c r="AG21" s="67">
        <v>0</v>
      </c>
      <c r="AH21" s="67">
        <v>0</v>
      </c>
      <c r="AI21" s="67">
        <v>0</v>
      </c>
      <c r="AJ21" s="67">
        <v>0</v>
      </c>
      <c r="AK21" s="67">
        <v>0</v>
      </c>
      <c r="AL21" s="67">
        <v>0</v>
      </c>
      <c r="AM21" s="67">
        <v>22900</v>
      </c>
      <c r="AN21" s="67">
        <v>22900</v>
      </c>
      <c r="AO21" s="67">
        <v>22900</v>
      </c>
      <c r="AP21" s="66" t="s">
        <v>74</v>
      </c>
      <c r="AQ21" s="66" t="s">
        <v>73</v>
      </c>
      <c r="AR21" s="65">
        <v>45054.727922650462</v>
      </c>
    </row>
    <row r="22" spans="1:44" ht="20.100000000000001" customHeight="1">
      <c r="A22" s="66">
        <v>7901</v>
      </c>
      <c r="B22" s="66">
        <v>7901</v>
      </c>
      <c r="C22" s="66">
        <v>70901</v>
      </c>
      <c r="D22" s="66" t="s">
        <v>164</v>
      </c>
      <c r="E22" s="66">
        <v>10</v>
      </c>
      <c r="F22" s="66" t="s">
        <v>81</v>
      </c>
      <c r="G22" s="66" t="s">
        <v>163</v>
      </c>
      <c r="H22" s="66" t="s">
        <v>162</v>
      </c>
      <c r="I22" s="66" t="s">
        <v>161</v>
      </c>
      <c r="J22" s="66" t="s">
        <v>172</v>
      </c>
      <c r="K22" s="66" t="s">
        <v>159</v>
      </c>
      <c r="L22" s="66" t="s">
        <v>171</v>
      </c>
      <c r="M22" s="66" t="s">
        <v>170</v>
      </c>
      <c r="N22" s="66" t="s">
        <v>169</v>
      </c>
      <c r="O22" s="66">
        <v>0</v>
      </c>
      <c r="P22" s="66" t="s">
        <v>168</v>
      </c>
      <c r="Q22" s="66" t="s">
        <v>167</v>
      </c>
      <c r="R22" s="66" t="s">
        <v>166</v>
      </c>
      <c r="S22" s="66" t="s">
        <v>152</v>
      </c>
      <c r="T22" s="66">
        <v>3</v>
      </c>
      <c r="U22" s="66" t="s">
        <v>165</v>
      </c>
      <c r="V22" s="66" t="s">
        <v>81</v>
      </c>
      <c r="W22" s="66" t="s">
        <v>55</v>
      </c>
      <c r="X22" s="66" t="s">
        <v>80</v>
      </c>
      <c r="Y22" s="66" t="s">
        <v>79</v>
      </c>
      <c r="Z22" s="66" t="s">
        <v>94</v>
      </c>
      <c r="AA22" s="66" t="s">
        <v>93</v>
      </c>
      <c r="AB22" s="66" t="s">
        <v>76</v>
      </c>
      <c r="AC22" s="66" t="s">
        <v>217</v>
      </c>
      <c r="AD22" s="66" t="s">
        <v>216</v>
      </c>
      <c r="AE22" s="66">
        <v>4</v>
      </c>
      <c r="AF22" s="66">
        <v>2023</v>
      </c>
      <c r="AG22" s="67">
        <v>0</v>
      </c>
      <c r="AH22" s="67">
        <v>250</v>
      </c>
      <c r="AI22" s="67">
        <v>0</v>
      </c>
      <c r="AJ22" s="67">
        <v>0</v>
      </c>
      <c r="AK22" s="67">
        <v>0</v>
      </c>
      <c r="AL22" s="67">
        <v>250</v>
      </c>
      <c r="AM22" s="67">
        <v>250</v>
      </c>
      <c r="AN22" s="67">
        <v>250</v>
      </c>
      <c r="AO22" s="67">
        <v>250</v>
      </c>
      <c r="AP22" s="66" t="s">
        <v>74</v>
      </c>
      <c r="AQ22" s="66" t="s">
        <v>73</v>
      </c>
      <c r="AR22" s="65">
        <v>45054.727922650462</v>
      </c>
    </row>
    <row r="23" spans="1:44" ht="20.100000000000001" customHeight="1">
      <c r="A23" s="66">
        <v>7901</v>
      </c>
      <c r="B23" s="66">
        <v>7901</v>
      </c>
      <c r="C23" s="66">
        <v>70901</v>
      </c>
      <c r="D23" s="66" t="s">
        <v>164</v>
      </c>
      <c r="E23" s="66">
        <v>10</v>
      </c>
      <c r="F23" s="66" t="s">
        <v>81</v>
      </c>
      <c r="G23" s="66" t="s">
        <v>163</v>
      </c>
      <c r="H23" s="66" t="s">
        <v>162</v>
      </c>
      <c r="I23" s="66" t="s">
        <v>161</v>
      </c>
      <c r="J23" s="66" t="s">
        <v>172</v>
      </c>
      <c r="K23" s="66" t="s">
        <v>159</v>
      </c>
      <c r="L23" s="66" t="s">
        <v>171</v>
      </c>
      <c r="M23" s="66" t="s">
        <v>170</v>
      </c>
      <c r="N23" s="66" t="s">
        <v>169</v>
      </c>
      <c r="O23" s="66">
        <v>0</v>
      </c>
      <c r="P23" s="66" t="s">
        <v>168</v>
      </c>
      <c r="Q23" s="66" t="s">
        <v>167</v>
      </c>
      <c r="R23" s="66" t="s">
        <v>166</v>
      </c>
      <c r="S23" s="66" t="s">
        <v>152</v>
      </c>
      <c r="T23" s="66">
        <v>3</v>
      </c>
      <c r="U23" s="66" t="s">
        <v>165</v>
      </c>
      <c r="V23" s="66" t="s">
        <v>81</v>
      </c>
      <c r="W23" s="66" t="s">
        <v>55</v>
      </c>
      <c r="X23" s="66" t="s">
        <v>80</v>
      </c>
      <c r="Y23" s="66" t="s">
        <v>79</v>
      </c>
      <c r="Z23" s="66" t="s">
        <v>78</v>
      </c>
      <c r="AA23" s="66" t="s">
        <v>77</v>
      </c>
      <c r="AB23" s="66" t="s">
        <v>83</v>
      </c>
      <c r="AC23" s="66" t="s">
        <v>82</v>
      </c>
      <c r="AD23" s="66" t="s">
        <v>136</v>
      </c>
      <c r="AE23" s="66">
        <v>4</v>
      </c>
      <c r="AF23" s="66">
        <v>2023</v>
      </c>
      <c r="AG23" s="67">
        <v>0</v>
      </c>
      <c r="AH23" s="67">
        <v>0</v>
      </c>
      <c r="AI23" s="67">
        <v>0</v>
      </c>
      <c r="AJ23" s="67">
        <v>0</v>
      </c>
      <c r="AK23" s="67">
        <v>0</v>
      </c>
      <c r="AL23" s="67">
        <v>0</v>
      </c>
      <c r="AM23" s="67">
        <v>9929.9</v>
      </c>
      <c r="AN23" s="67">
        <v>10499.9</v>
      </c>
      <c r="AO23" s="67">
        <v>10499.9</v>
      </c>
      <c r="AP23" s="66" t="s">
        <v>74</v>
      </c>
      <c r="AQ23" s="66" t="s">
        <v>73</v>
      </c>
      <c r="AR23" s="65">
        <v>45054.727922650462</v>
      </c>
    </row>
    <row r="24" spans="1:44" ht="20.100000000000001" customHeight="1">
      <c r="A24" s="66">
        <v>7901</v>
      </c>
      <c r="B24" s="66">
        <v>7901</v>
      </c>
      <c r="C24" s="66">
        <v>70901</v>
      </c>
      <c r="D24" s="66" t="s">
        <v>164</v>
      </c>
      <c r="E24" s="66">
        <v>10</v>
      </c>
      <c r="F24" s="66" t="s">
        <v>81</v>
      </c>
      <c r="G24" s="66" t="s">
        <v>163</v>
      </c>
      <c r="H24" s="66" t="s">
        <v>162</v>
      </c>
      <c r="I24" s="66" t="s">
        <v>161</v>
      </c>
      <c r="J24" s="66" t="s">
        <v>172</v>
      </c>
      <c r="K24" s="66" t="s">
        <v>159</v>
      </c>
      <c r="L24" s="66" t="s">
        <v>171</v>
      </c>
      <c r="M24" s="66" t="s">
        <v>170</v>
      </c>
      <c r="N24" s="66" t="s">
        <v>169</v>
      </c>
      <c r="O24" s="66">
        <v>0</v>
      </c>
      <c r="P24" s="66" t="s">
        <v>168</v>
      </c>
      <c r="Q24" s="66" t="s">
        <v>167</v>
      </c>
      <c r="R24" s="66" t="s">
        <v>166</v>
      </c>
      <c r="S24" s="66" t="s">
        <v>152</v>
      </c>
      <c r="T24" s="66">
        <v>3</v>
      </c>
      <c r="U24" s="66" t="s">
        <v>165</v>
      </c>
      <c r="V24" s="66" t="s">
        <v>81</v>
      </c>
      <c r="W24" s="66" t="s">
        <v>55</v>
      </c>
      <c r="X24" s="66" t="s">
        <v>80</v>
      </c>
      <c r="Y24" s="66" t="s">
        <v>79</v>
      </c>
      <c r="Z24" s="66" t="s">
        <v>78</v>
      </c>
      <c r="AA24" s="66" t="s">
        <v>77</v>
      </c>
      <c r="AB24" s="66" t="s">
        <v>145</v>
      </c>
      <c r="AC24" s="66" t="s">
        <v>144</v>
      </c>
      <c r="AD24" s="66" t="s">
        <v>143</v>
      </c>
      <c r="AE24" s="66">
        <v>4</v>
      </c>
      <c r="AF24" s="66">
        <v>2023</v>
      </c>
      <c r="AG24" s="67">
        <v>0</v>
      </c>
      <c r="AH24" s="67">
        <v>0</v>
      </c>
      <c r="AI24" s="67">
        <v>250</v>
      </c>
      <c r="AJ24" s="67">
        <v>0</v>
      </c>
      <c r="AK24" s="67">
        <v>0</v>
      </c>
      <c r="AL24" s="67">
        <v>-250</v>
      </c>
      <c r="AM24" s="67">
        <v>3285</v>
      </c>
      <c r="AN24" s="67">
        <v>0</v>
      </c>
      <c r="AO24" s="67">
        <v>0</v>
      </c>
      <c r="AP24" s="66" t="s">
        <v>74</v>
      </c>
      <c r="AQ24" s="66" t="s">
        <v>73</v>
      </c>
      <c r="AR24" s="65">
        <v>45054.727922650462</v>
      </c>
    </row>
    <row r="25" spans="1:44" ht="20.100000000000001" customHeight="1">
      <c r="A25" s="66">
        <v>7901</v>
      </c>
      <c r="B25" s="66">
        <v>7901</v>
      </c>
      <c r="C25" s="66">
        <v>70901</v>
      </c>
      <c r="D25" s="66" t="s">
        <v>164</v>
      </c>
      <c r="E25" s="66">
        <v>10</v>
      </c>
      <c r="F25" s="66" t="s">
        <v>81</v>
      </c>
      <c r="G25" s="66" t="s">
        <v>163</v>
      </c>
      <c r="H25" s="66" t="s">
        <v>162</v>
      </c>
      <c r="I25" s="66" t="s">
        <v>161</v>
      </c>
      <c r="J25" s="66" t="s">
        <v>160</v>
      </c>
      <c r="K25" s="66" t="s">
        <v>159</v>
      </c>
      <c r="L25" s="66" t="s">
        <v>158</v>
      </c>
      <c r="M25" s="66" t="s">
        <v>157</v>
      </c>
      <c r="N25" s="66" t="s">
        <v>156</v>
      </c>
      <c r="O25" s="66">
        <v>0</v>
      </c>
      <c r="P25" s="66" t="s">
        <v>155</v>
      </c>
      <c r="Q25" s="66" t="s">
        <v>154</v>
      </c>
      <c r="R25" s="66" t="s">
        <v>153</v>
      </c>
      <c r="S25" s="66" t="s">
        <v>152</v>
      </c>
      <c r="T25" s="66">
        <v>4</v>
      </c>
      <c r="U25" s="66" t="s">
        <v>151</v>
      </c>
      <c r="V25" s="66" t="s">
        <v>87</v>
      </c>
      <c r="W25" s="66" t="s">
        <v>86</v>
      </c>
      <c r="X25" s="66" t="s">
        <v>80</v>
      </c>
      <c r="Y25" s="66" t="s">
        <v>79</v>
      </c>
      <c r="Z25" s="66" t="s">
        <v>95</v>
      </c>
      <c r="AA25" s="66" t="s">
        <v>139</v>
      </c>
      <c r="AB25" s="66" t="s">
        <v>142</v>
      </c>
      <c r="AC25" s="66" t="s">
        <v>141</v>
      </c>
      <c r="AD25" s="66" t="s">
        <v>140</v>
      </c>
      <c r="AE25" s="66">
        <v>4</v>
      </c>
      <c r="AF25" s="66">
        <v>2023</v>
      </c>
      <c r="AG25" s="67">
        <v>0</v>
      </c>
      <c r="AH25" s="67">
        <v>0</v>
      </c>
      <c r="AI25" s="67">
        <v>0</v>
      </c>
      <c r="AJ25" s="67">
        <v>0</v>
      </c>
      <c r="AK25" s="67">
        <v>0</v>
      </c>
      <c r="AL25" s="67">
        <v>0</v>
      </c>
      <c r="AM25" s="67">
        <v>0</v>
      </c>
      <c r="AN25" s="67">
        <v>45748.65</v>
      </c>
      <c r="AO25" s="67">
        <v>45748.65</v>
      </c>
      <c r="AP25" s="66" t="s">
        <v>74</v>
      </c>
      <c r="AQ25" s="66" t="s">
        <v>73</v>
      </c>
      <c r="AR25" s="65">
        <v>45054.727922650462</v>
      </c>
    </row>
    <row r="26" spans="1:44" ht="15">
      <c r="AG26" s="64"/>
      <c r="AH26" s="64"/>
      <c r="AI26" s="63">
        <f>SUBTOTAL(9,AI24:AI25)</f>
        <v>250</v>
      </c>
      <c r="AJ26" s="63">
        <f>SUBTOTAL(9,AJ24:AJ25)</f>
        <v>0</v>
      </c>
      <c r="AK26" s="63">
        <f>SUBTOTAL(9,AK24:AK25)</f>
        <v>0</v>
      </c>
      <c r="AL26" s="64"/>
      <c r="AM26" s="64"/>
      <c r="AN26" s="64"/>
      <c r="AO26" s="64"/>
    </row>
    <row r="27" spans="1:44" ht="15">
      <c r="AG27" s="64">
        <f t="shared" ref="AG27:AO27" si="0">SUBTOTAL(9,AG2:AG26)</f>
        <v>0</v>
      </c>
      <c r="AH27" s="64">
        <f t="shared" si="0"/>
        <v>41250</v>
      </c>
      <c r="AI27" s="64">
        <f t="shared" si="0"/>
        <v>41250</v>
      </c>
      <c r="AJ27" s="63">
        <f t="shared" si="0"/>
        <v>0</v>
      </c>
      <c r="AK27" s="63">
        <f t="shared" si="0"/>
        <v>0</v>
      </c>
      <c r="AL27" s="64">
        <f t="shared" si="0"/>
        <v>0</v>
      </c>
      <c r="AM27" s="64">
        <f t="shared" si="0"/>
        <v>125494.26999999999</v>
      </c>
      <c r="AN27" s="64">
        <f t="shared" si="0"/>
        <v>352343.60000000003</v>
      </c>
      <c r="AO27" s="64">
        <f t="shared" si="0"/>
        <v>352343.60000000003</v>
      </c>
    </row>
  </sheetData>
  <autoFilter ref="A1:AR26" xr:uid="{E918FEBC-2F06-4C79-A1E7-4D5F7A1E3768}"/>
  <pageMargins left="0" right="0" top="0" bottom="0" header="0.5" footer="0.5"/>
  <pageSetup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84"/>
  <sheetViews>
    <sheetView tabSelected="1" topLeftCell="A53" zoomScale="120" zoomScaleNormal="120" workbookViewId="0">
      <selection activeCell="B76" sqref="B76"/>
    </sheetView>
  </sheetViews>
  <sheetFormatPr defaultColWidth="9.140625" defaultRowHeight="17.45" customHeight="1"/>
  <cols>
    <col min="1" max="1" width="38.85546875" style="7" customWidth="1"/>
    <col min="2" max="2" width="11.7109375" style="7" bestFit="1" customWidth="1"/>
    <col min="3" max="14" width="8.7109375" style="7" customWidth="1"/>
    <col min="15" max="15" width="9.42578125" style="7" bestFit="1" customWidth="1"/>
    <col min="16" max="16" width="12.7109375" style="1" bestFit="1" customWidth="1"/>
    <col min="17" max="17" width="9.7109375" style="51" bestFit="1" customWidth="1"/>
    <col min="18" max="16384" width="9.140625" style="7"/>
  </cols>
  <sheetData>
    <row r="1" spans="1:17" ht="17.45" customHeight="1">
      <c r="A1" s="6" t="s">
        <v>132</v>
      </c>
    </row>
    <row r="3" spans="1:17" s="9" customFormat="1" ht="35.1" customHeight="1">
      <c r="A3" s="8" t="s">
        <v>0</v>
      </c>
      <c r="B3" s="8" t="s">
        <v>2</v>
      </c>
      <c r="C3" s="77" t="s">
        <v>47</v>
      </c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2"/>
      <c r="Q3" s="52"/>
    </row>
    <row r="4" spans="1:17" s="11" customFormat="1" ht="25.5">
      <c r="A4" s="8" t="s">
        <v>1</v>
      </c>
      <c r="B4" s="8" t="s">
        <v>3</v>
      </c>
      <c r="C4" s="10" t="s">
        <v>4</v>
      </c>
      <c r="D4" s="10" t="s">
        <v>5</v>
      </c>
      <c r="E4" s="10" t="s">
        <v>6</v>
      </c>
      <c r="F4" s="10" t="s">
        <v>7</v>
      </c>
      <c r="G4" s="10" t="s">
        <v>8</v>
      </c>
      <c r="H4" s="10" t="s">
        <v>9</v>
      </c>
      <c r="I4" s="10" t="s">
        <v>10</v>
      </c>
      <c r="J4" s="10" t="s">
        <v>11</v>
      </c>
      <c r="K4" s="10" t="s">
        <v>12</v>
      </c>
      <c r="L4" s="10" t="s">
        <v>13</v>
      </c>
      <c r="M4" s="10" t="s">
        <v>14</v>
      </c>
      <c r="N4" s="10" t="s">
        <v>15</v>
      </c>
      <c r="O4" s="10" t="s">
        <v>48</v>
      </c>
      <c r="P4" s="3"/>
      <c r="Q4" s="53"/>
    </row>
    <row r="5" spans="1:17" s="11" customFormat="1" ht="17.45" customHeight="1">
      <c r="A5" s="8"/>
      <c r="B5" s="12">
        <f>SUM(B8:B23)</f>
        <v>0</v>
      </c>
      <c r="C5" s="13">
        <f>SUM(C8:C23)</f>
        <v>0</v>
      </c>
      <c r="D5" s="13">
        <f>SUM(D8:D23)</f>
        <v>0</v>
      </c>
      <c r="E5" s="13">
        <v>0</v>
      </c>
      <c r="F5" s="13">
        <v>0</v>
      </c>
      <c r="G5" s="13">
        <v>0</v>
      </c>
      <c r="H5" s="13">
        <v>0</v>
      </c>
      <c r="I5" s="13">
        <v>0</v>
      </c>
      <c r="J5" s="13">
        <v>0</v>
      </c>
      <c r="K5" s="13">
        <v>0</v>
      </c>
      <c r="L5" s="13">
        <v>0</v>
      </c>
      <c r="M5" s="13">
        <v>0</v>
      </c>
      <c r="N5" s="13">
        <v>0</v>
      </c>
      <c r="O5" s="13">
        <f t="shared" ref="O5" si="0">SUM(O8:O23)</f>
        <v>0</v>
      </c>
      <c r="P5" s="3"/>
      <c r="Q5" s="53"/>
    </row>
    <row r="6" spans="1:17" s="18" customFormat="1" ht="17.45" customHeight="1">
      <c r="A6" s="14"/>
      <c r="B6" s="15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7"/>
      <c r="P6" s="1"/>
      <c r="Q6" s="54"/>
    </row>
    <row r="7" spans="1:17" ht="17.45" customHeight="1">
      <c r="A7" s="78" t="s">
        <v>17</v>
      </c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80"/>
      <c r="P7" s="5"/>
    </row>
    <row r="8" spans="1:17" s="21" customFormat="1" ht="17.45" customHeight="1">
      <c r="A8" s="19" t="s">
        <v>18</v>
      </c>
      <c r="B8" s="20">
        <v>0</v>
      </c>
      <c r="C8" s="20">
        <v>0</v>
      </c>
      <c r="D8" s="20">
        <v>0</v>
      </c>
      <c r="E8" s="20">
        <v>0</v>
      </c>
      <c r="F8" s="20">
        <v>0</v>
      </c>
      <c r="G8" s="20">
        <v>0</v>
      </c>
      <c r="H8" s="20">
        <v>0</v>
      </c>
      <c r="I8" s="20"/>
      <c r="J8" s="20"/>
      <c r="K8" s="20"/>
      <c r="L8" s="20"/>
      <c r="M8" s="20"/>
      <c r="N8" s="20"/>
      <c r="O8" s="20">
        <f>SUM(C8:N8)</f>
        <v>0</v>
      </c>
      <c r="P8" s="5"/>
      <c r="Q8" s="55"/>
    </row>
    <row r="9" spans="1:17" s="21" customFormat="1" ht="17.45" customHeight="1">
      <c r="A9" s="19" t="s">
        <v>19</v>
      </c>
      <c r="B9" s="20">
        <v>0</v>
      </c>
      <c r="C9" s="20">
        <v>0</v>
      </c>
      <c r="D9" s="20">
        <v>0</v>
      </c>
      <c r="E9" s="20">
        <v>0</v>
      </c>
      <c r="F9" s="20">
        <v>0</v>
      </c>
      <c r="G9" s="20">
        <v>0</v>
      </c>
      <c r="H9" s="20">
        <v>0</v>
      </c>
      <c r="I9" s="20"/>
      <c r="J9" s="20"/>
      <c r="K9" s="20"/>
      <c r="L9" s="20"/>
      <c r="M9" s="20"/>
      <c r="N9" s="20"/>
      <c r="O9" s="20">
        <f t="shared" ref="O9:O23" si="1">SUM(C9:N9)</f>
        <v>0</v>
      </c>
      <c r="P9" s="5"/>
      <c r="Q9" s="55"/>
    </row>
    <row r="10" spans="1:17" s="21" customFormat="1" ht="17.45" customHeight="1">
      <c r="A10" s="19" t="s">
        <v>20</v>
      </c>
      <c r="B10" s="20">
        <v>0</v>
      </c>
      <c r="C10" s="20">
        <v>0</v>
      </c>
      <c r="D10" s="20">
        <v>0</v>
      </c>
      <c r="E10" s="20">
        <v>0</v>
      </c>
      <c r="F10" s="20">
        <v>0</v>
      </c>
      <c r="G10" s="20">
        <v>0</v>
      </c>
      <c r="H10" s="20">
        <v>0</v>
      </c>
      <c r="I10" s="20"/>
      <c r="J10" s="20"/>
      <c r="K10" s="20"/>
      <c r="L10" s="20"/>
      <c r="M10" s="20"/>
      <c r="N10" s="20"/>
      <c r="O10" s="20">
        <f t="shared" si="1"/>
        <v>0</v>
      </c>
      <c r="P10" s="5"/>
      <c r="Q10" s="55"/>
    </row>
    <row r="11" spans="1:17" s="21" customFormat="1" ht="17.45" customHeight="1">
      <c r="A11" s="19" t="s">
        <v>49</v>
      </c>
      <c r="B11" s="20">
        <v>0</v>
      </c>
      <c r="C11" s="20">
        <v>0</v>
      </c>
      <c r="D11" s="20">
        <v>0</v>
      </c>
      <c r="E11" s="20">
        <v>0</v>
      </c>
      <c r="F11" s="20">
        <v>0</v>
      </c>
      <c r="G11" s="20">
        <v>0</v>
      </c>
      <c r="H11" s="20">
        <v>0</v>
      </c>
      <c r="I11" s="20"/>
      <c r="J11" s="20"/>
      <c r="K11" s="20"/>
      <c r="L11" s="20"/>
      <c r="M11" s="20"/>
      <c r="N11" s="20"/>
      <c r="O11" s="20">
        <f t="shared" si="1"/>
        <v>0</v>
      </c>
      <c r="P11" s="5"/>
      <c r="Q11" s="55"/>
    </row>
    <row r="12" spans="1:17" s="21" customFormat="1" ht="17.45" customHeight="1">
      <c r="A12" s="19" t="s">
        <v>21</v>
      </c>
      <c r="B12" s="20">
        <v>0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/>
      <c r="J12" s="20"/>
      <c r="K12" s="20"/>
      <c r="L12" s="20"/>
      <c r="M12" s="20"/>
      <c r="N12" s="20"/>
      <c r="O12" s="20">
        <f t="shared" si="1"/>
        <v>0</v>
      </c>
      <c r="P12" s="5"/>
      <c r="Q12" s="55"/>
    </row>
    <row r="13" spans="1:17" s="21" customFormat="1" ht="17.45" customHeight="1">
      <c r="A13" s="19" t="s">
        <v>50</v>
      </c>
      <c r="B13" s="20">
        <v>0</v>
      </c>
      <c r="C13" s="20">
        <v>0</v>
      </c>
      <c r="D13" s="20">
        <v>0</v>
      </c>
      <c r="E13" s="20">
        <v>0</v>
      </c>
      <c r="F13" s="20">
        <v>0</v>
      </c>
      <c r="G13" s="20">
        <v>0</v>
      </c>
      <c r="H13" s="20">
        <v>0</v>
      </c>
      <c r="I13" s="20"/>
      <c r="J13" s="20"/>
      <c r="K13" s="20"/>
      <c r="L13" s="20"/>
      <c r="M13" s="20"/>
      <c r="N13" s="20"/>
      <c r="O13" s="20">
        <f t="shared" si="1"/>
        <v>0</v>
      </c>
      <c r="P13" s="5"/>
      <c r="Q13" s="55"/>
    </row>
    <row r="14" spans="1:17" s="21" customFormat="1" ht="17.25" customHeight="1">
      <c r="A14" s="19" t="s">
        <v>22</v>
      </c>
      <c r="B14" s="20">
        <v>0</v>
      </c>
      <c r="C14" s="20">
        <v>0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/>
      <c r="J14" s="20"/>
      <c r="K14" s="20"/>
      <c r="L14" s="20"/>
      <c r="M14" s="20"/>
      <c r="N14" s="20"/>
      <c r="O14" s="20">
        <f t="shared" si="1"/>
        <v>0</v>
      </c>
      <c r="P14" s="5"/>
      <c r="Q14" s="55"/>
    </row>
    <row r="15" spans="1:17" s="21" customFormat="1" ht="17.45" customHeight="1">
      <c r="A15" s="19" t="s">
        <v>23</v>
      </c>
      <c r="B15" s="20">
        <v>0</v>
      </c>
      <c r="C15" s="20">
        <v>0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0"/>
      <c r="J15" s="20"/>
      <c r="K15" s="20"/>
      <c r="L15" s="20"/>
      <c r="M15" s="20"/>
      <c r="N15" s="20"/>
      <c r="O15" s="20">
        <f t="shared" si="1"/>
        <v>0</v>
      </c>
      <c r="P15" s="5"/>
      <c r="Q15" s="55"/>
    </row>
    <row r="16" spans="1:17" s="21" customFormat="1" ht="17.45" customHeight="1">
      <c r="A16" s="19" t="s">
        <v>24</v>
      </c>
      <c r="B16" s="20">
        <v>0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/>
      <c r="J16" s="20"/>
      <c r="K16" s="20"/>
      <c r="L16" s="20"/>
      <c r="M16" s="20"/>
      <c r="N16" s="20"/>
      <c r="O16" s="20">
        <f t="shared" si="1"/>
        <v>0</v>
      </c>
      <c r="P16" s="5"/>
      <c r="Q16" s="55"/>
    </row>
    <row r="17" spans="1:17" s="24" customFormat="1" ht="17.45" customHeight="1">
      <c r="A17" s="22" t="s">
        <v>51</v>
      </c>
      <c r="B17" s="23">
        <v>0</v>
      </c>
      <c r="C17" s="23">
        <v>0</v>
      </c>
      <c r="D17" s="23">
        <v>0</v>
      </c>
      <c r="E17" s="23">
        <v>0</v>
      </c>
      <c r="F17" s="23">
        <v>0</v>
      </c>
      <c r="G17" s="23">
        <v>0</v>
      </c>
      <c r="H17" s="23">
        <v>0</v>
      </c>
      <c r="I17" s="23"/>
      <c r="J17" s="23"/>
      <c r="K17" s="23"/>
      <c r="L17" s="23"/>
      <c r="M17" s="23"/>
      <c r="N17" s="23"/>
      <c r="O17" s="20">
        <f t="shared" si="1"/>
        <v>0</v>
      </c>
      <c r="P17" s="5"/>
      <c r="Q17" s="56"/>
    </row>
    <row r="18" spans="1:17" s="24" customFormat="1" ht="17.45" customHeight="1">
      <c r="A18" s="22" t="s">
        <v>52</v>
      </c>
      <c r="B18" s="23">
        <v>0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/>
      <c r="J18" s="23"/>
      <c r="K18" s="23"/>
      <c r="L18" s="23"/>
      <c r="M18" s="23"/>
      <c r="N18" s="23"/>
      <c r="O18" s="20">
        <f t="shared" si="1"/>
        <v>0</v>
      </c>
      <c r="P18" s="5"/>
      <c r="Q18" s="56"/>
    </row>
    <row r="19" spans="1:17" s="24" customFormat="1" ht="17.45" customHeight="1">
      <c r="A19" s="22" t="s">
        <v>53</v>
      </c>
      <c r="B19" s="23">
        <v>0</v>
      </c>
      <c r="C19" s="23">
        <v>0</v>
      </c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23"/>
      <c r="J19" s="23"/>
      <c r="K19" s="23"/>
      <c r="L19" s="23"/>
      <c r="M19" s="23"/>
      <c r="N19" s="23"/>
      <c r="O19" s="20">
        <f t="shared" si="1"/>
        <v>0</v>
      </c>
      <c r="P19" s="5"/>
      <c r="Q19" s="56"/>
    </row>
    <row r="20" spans="1:17" s="24" customFormat="1" ht="17.45" customHeight="1">
      <c r="A20" s="22" t="s">
        <v>54</v>
      </c>
      <c r="B20" s="23">
        <v>0</v>
      </c>
      <c r="C20" s="23">
        <v>0</v>
      </c>
      <c r="D20" s="23">
        <v>0</v>
      </c>
      <c r="E20" s="23">
        <v>0</v>
      </c>
      <c r="F20" s="23">
        <v>0</v>
      </c>
      <c r="G20" s="23">
        <v>0</v>
      </c>
      <c r="H20" s="23">
        <v>0</v>
      </c>
      <c r="I20" s="23"/>
      <c r="J20" s="23"/>
      <c r="K20" s="23"/>
      <c r="L20" s="23"/>
      <c r="M20" s="23"/>
      <c r="N20" s="23"/>
      <c r="O20" s="20">
        <f t="shared" si="1"/>
        <v>0</v>
      </c>
      <c r="P20" s="5"/>
      <c r="Q20" s="56"/>
    </row>
    <row r="21" spans="1:17" s="21" customFormat="1" ht="17.45" customHeight="1">
      <c r="A21" s="19" t="s">
        <v>25</v>
      </c>
      <c r="B21" s="20">
        <v>0</v>
      </c>
      <c r="C21" s="20">
        <v>0</v>
      </c>
      <c r="D21" s="20">
        <v>0</v>
      </c>
      <c r="E21" s="20">
        <v>0</v>
      </c>
      <c r="F21" s="20">
        <v>0</v>
      </c>
      <c r="G21" s="20">
        <v>0</v>
      </c>
      <c r="H21" s="20">
        <v>0</v>
      </c>
      <c r="I21" s="20"/>
      <c r="J21" s="20"/>
      <c r="K21" s="20"/>
      <c r="L21" s="20"/>
      <c r="M21" s="20"/>
      <c r="N21" s="20"/>
      <c r="O21" s="20">
        <f t="shared" si="1"/>
        <v>0</v>
      </c>
      <c r="P21" s="5"/>
      <c r="Q21" s="55"/>
    </row>
    <row r="22" spans="1:17" s="21" customFormat="1" ht="17.45" customHeight="1">
      <c r="A22" s="19" t="s">
        <v>26</v>
      </c>
      <c r="B22" s="20">
        <v>0</v>
      </c>
      <c r="C22" s="20">
        <v>0</v>
      </c>
      <c r="D22" s="20">
        <v>0</v>
      </c>
      <c r="E22" s="20">
        <v>0</v>
      </c>
      <c r="F22" s="20">
        <v>0</v>
      </c>
      <c r="G22" s="20">
        <v>0</v>
      </c>
      <c r="H22" s="20">
        <v>0</v>
      </c>
      <c r="I22" s="20"/>
      <c r="J22" s="20"/>
      <c r="K22" s="20"/>
      <c r="L22" s="20"/>
      <c r="M22" s="20"/>
      <c r="N22" s="20"/>
      <c r="O22" s="20">
        <f t="shared" si="1"/>
        <v>0</v>
      </c>
      <c r="P22" s="5"/>
      <c r="Q22" s="55"/>
    </row>
    <row r="23" spans="1:17" s="21" customFormat="1" ht="17.45" customHeight="1">
      <c r="A23" s="19" t="s">
        <v>27</v>
      </c>
      <c r="B23" s="20">
        <v>0</v>
      </c>
      <c r="C23" s="20">
        <v>0</v>
      </c>
      <c r="D23" s="20">
        <v>0</v>
      </c>
      <c r="E23" s="20">
        <v>0</v>
      </c>
      <c r="F23" s="20">
        <v>0</v>
      </c>
      <c r="G23" s="20">
        <v>0</v>
      </c>
      <c r="H23" s="20">
        <v>0</v>
      </c>
      <c r="I23" s="20"/>
      <c r="J23" s="20"/>
      <c r="K23" s="20"/>
      <c r="L23" s="20"/>
      <c r="M23" s="20"/>
      <c r="N23" s="20"/>
      <c r="O23" s="20">
        <f t="shared" si="1"/>
        <v>0</v>
      </c>
      <c r="P23" s="5"/>
      <c r="Q23" s="55"/>
    </row>
    <row r="24" spans="1:17" s="26" customFormat="1" ht="17.45" customHeight="1">
      <c r="A24" s="46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47"/>
      <c r="P24" s="5"/>
      <c r="Q24" s="57"/>
    </row>
    <row r="25" spans="1:17" s="9" customFormat="1" ht="35.1" customHeight="1">
      <c r="A25" s="8" t="s">
        <v>0</v>
      </c>
      <c r="B25" s="8" t="s">
        <v>2</v>
      </c>
      <c r="C25" s="77" t="s">
        <v>47</v>
      </c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5"/>
      <c r="Q25" s="52"/>
    </row>
    <row r="26" spans="1:17" s="11" customFormat="1" ht="25.5">
      <c r="A26" s="8" t="s">
        <v>1</v>
      </c>
      <c r="B26" s="8" t="s">
        <v>3</v>
      </c>
      <c r="C26" s="10" t="s">
        <v>4</v>
      </c>
      <c r="D26" s="10" t="s">
        <v>5</v>
      </c>
      <c r="E26" s="10" t="s">
        <v>6</v>
      </c>
      <c r="F26" s="10" t="s">
        <v>7</v>
      </c>
      <c r="G26" s="10" t="s">
        <v>8</v>
      </c>
      <c r="H26" s="10" t="s">
        <v>9</v>
      </c>
      <c r="I26" s="10" t="s">
        <v>10</v>
      </c>
      <c r="J26" s="10" t="s">
        <v>11</v>
      </c>
      <c r="K26" s="10" t="s">
        <v>12</v>
      </c>
      <c r="L26" s="10" t="s">
        <v>13</v>
      </c>
      <c r="M26" s="10" t="s">
        <v>14</v>
      </c>
      <c r="N26" s="10" t="s">
        <v>15</v>
      </c>
      <c r="O26" s="10" t="s">
        <v>48</v>
      </c>
      <c r="P26" s="5"/>
      <c r="Q26" s="53"/>
    </row>
    <row r="27" spans="1:17" s="11" customFormat="1" ht="17.45" customHeight="1">
      <c r="A27" s="8"/>
      <c r="B27" s="12">
        <f t="shared" ref="B27:O27" si="2">SUM(B30:B50)</f>
        <v>27969800</v>
      </c>
      <c r="C27" s="13">
        <f t="shared" si="2"/>
        <v>0</v>
      </c>
      <c r="D27" s="13">
        <f t="shared" si="2"/>
        <v>120142.84999999999</v>
      </c>
      <c r="E27" s="13">
        <f t="shared" si="2"/>
        <v>370799.19</v>
      </c>
      <c r="F27" s="13">
        <f t="shared" si="2"/>
        <v>188376.38</v>
      </c>
      <c r="G27" s="13">
        <f t="shared" si="2"/>
        <v>273466.92</v>
      </c>
      <c r="H27" s="13">
        <f t="shared" si="2"/>
        <v>176407.07</v>
      </c>
      <c r="I27" s="13">
        <f t="shared" si="2"/>
        <v>0</v>
      </c>
      <c r="J27" s="13">
        <f t="shared" si="2"/>
        <v>0</v>
      </c>
      <c r="K27" s="13">
        <f t="shared" si="2"/>
        <v>0</v>
      </c>
      <c r="L27" s="13">
        <f t="shared" si="2"/>
        <v>0</v>
      </c>
      <c r="M27" s="13">
        <f t="shared" si="2"/>
        <v>0</v>
      </c>
      <c r="N27" s="13">
        <f t="shared" si="2"/>
        <v>0</v>
      </c>
      <c r="O27" s="13">
        <f t="shared" si="2"/>
        <v>1129192.4099999999</v>
      </c>
      <c r="P27" s="5">
        <f>B27-O27</f>
        <v>26840607.59</v>
      </c>
      <c r="Q27" s="53"/>
    </row>
    <row r="28" spans="1:17" s="26" customFormat="1" ht="17.45" customHeight="1">
      <c r="A28" s="46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47"/>
      <c r="P28" s="5"/>
      <c r="Q28" s="57"/>
    </row>
    <row r="29" spans="1:17" s="21" customFormat="1" ht="17.45" customHeight="1">
      <c r="A29" s="78" t="s">
        <v>55</v>
      </c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80"/>
      <c r="P29" s="5"/>
      <c r="Q29" s="55"/>
    </row>
    <row r="30" spans="1:17" s="21" customFormat="1" ht="17.45" customHeight="1">
      <c r="A30" s="19" t="s">
        <v>28</v>
      </c>
      <c r="B30" s="4">
        <v>0</v>
      </c>
      <c r="C30" s="20">
        <v>0</v>
      </c>
      <c r="D30" s="20">
        <v>0</v>
      </c>
      <c r="E30" s="20">
        <v>0</v>
      </c>
      <c r="F30" s="20">
        <v>0</v>
      </c>
      <c r="G30" s="20">
        <v>0</v>
      </c>
      <c r="H30" s="20">
        <v>0</v>
      </c>
      <c r="I30" s="20"/>
      <c r="J30" s="20"/>
      <c r="K30" s="20"/>
      <c r="L30" s="20"/>
      <c r="M30" s="20"/>
      <c r="N30" s="20"/>
      <c r="O30" s="20">
        <f>SUM(C30:N30)</f>
        <v>0</v>
      </c>
      <c r="P30" s="5">
        <f>B30-O30</f>
        <v>0</v>
      </c>
      <c r="Q30" s="55"/>
    </row>
    <row r="31" spans="1:17" s="21" customFormat="1" ht="17.45" customHeight="1">
      <c r="A31" s="19" t="s">
        <v>29</v>
      </c>
      <c r="B31" s="4">
        <v>1413750</v>
      </c>
      <c r="C31" s="20">
        <v>0</v>
      </c>
      <c r="D31" s="20">
        <v>18731.25</v>
      </c>
      <c r="E31" s="20">
        <v>49583.85</v>
      </c>
      <c r="F31" s="20">
        <v>17514.509999999998</v>
      </c>
      <c r="G31" s="20">
        <v>36751.300000000003</v>
      </c>
      <c r="H31" s="20">
        <v>19533</v>
      </c>
      <c r="I31" s="20"/>
      <c r="J31" s="20"/>
      <c r="K31" s="20"/>
      <c r="L31" s="20"/>
      <c r="M31" s="20"/>
      <c r="N31" s="20"/>
      <c r="O31" s="20">
        <f t="shared" ref="O31:O50" si="3">SUM(C31:N31)</f>
        <v>142113.91</v>
      </c>
      <c r="P31" s="5">
        <f t="shared" ref="P31:P73" si="4">B31-O31</f>
        <v>1271636.0900000001</v>
      </c>
      <c r="Q31" s="55"/>
    </row>
    <row r="32" spans="1:17" s="21" customFormat="1" ht="17.45" customHeight="1">
      <c r="A32" s="19" t="s">
        <v>30</v>
      </c>
      <c r="B32" s="4">
        <v>0</v>
      </c>
      <c r="C32" s="20">
        <v>0</v>
      </c>
      <c r="D32" s="20">
        <v>0</v>
      </c>
      <c r="E32" s="20">
        <v>0</v>
      </c>
      <c r="F32" s="20">
        <v>0</v>
      </c>
      <c r="G32" s="20">
        <v>0</v>
      </c>
      <c r="H32" s="20">
        <v>0</v>
      </c>
      <c r="I32" s="20"/>
      <c r="J32" s="20"/>
      <c r="K32" s="20"/>
      <c r="L32" s="20"/>
      <c r="M32" s="20"/>
      <c r="N32" s="20"/>
      <c r="O32" s="20">
        <f t="shared" si="3"/>
        <v>0</v>
      </c>
      <c r="P32" s="5">
        <f t="shared" si="4"/>
        <v>0</v>
      </c>
      <c r="Q32" s="55"/>
    </row>
    <row r="33" spans="1:17" s="21" customFormat="1" ht="17.45" customHeight="1">
      <c r="A33" s="19" t="s">
        <v>31</v>
      </c>
      <c r="B33" s="4">
        <v>0</v>
      </c>
      <c r="C33" s="20">
        <v>0</v>
      </c>
      <c r="D33" s="20">
        <v>0</v>
      </c>
      <c r="E33" s="20">
        <v>0</v>
      </c>
      <c r="F33" s="20">
        <v>0</v>
      </c>
      <c r="G33" s="20">
        <v>0</v>
      </c>
      <c r="H33" s="20">
        <v>0</v>
      </c>
      <c r="I33" s="20"/>
      <c r="J33" s="20"/>
      <c r="K33" s="20"/>
      <c r="L33" s="20"/>
      <c r="M33" s="20"/>
      <c r="N33" s="20"/>
      <c r="O33" s="20">
        <f t="shared" si="3"/>
        <v>0</v>
      </c>
      <c r="P33" s="5">
        <f t="shared" si="4"/>
        <v>0</v>
      </c>
      <c r="Q33" s="55"/>
    </row>
    <row r="34" spans="1:17" s="21" customFormat="1" ht="17.45" customHeight="1">
      <c r="A34" s="19" t="s">
        <v>32</v>
      </c>
      <c r="B34" s="4">
        <v>0</v>
      </c>
      <c r="C34" s="20">
        <v>0</v>
      </c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/>
      <c r="J34" s="20"/>
      <c r="K34" s="20"/>
      <c r="L34" s="20"/>
      <c r="M34" s="20"/>
      <c r="N34" s="20"/>
      <c r="O34" s="20">
        <f t="shared" si="3"/>
        <v>0</v>
      </c>
      <c r="P34" s="5">
        <f t="shared" si="4"/>
        <v>0</v>
      </c>
      <c r="Q34" s="55"/>
    </row>
    <row r="35" spans="1:17" s="21" customFormat="1" ht="17.45" customHeight="1">
      <c r="A35" s="19" t="s">
        <v>33</v>
      </c>
      <c r="B35" s="4">
        <v>0</v>
      </c>
      <c r="C35" s="20">
        <v>0</v>
      </c>
      <c r="D35" s="20">
        <v>0</v>
      </c>
      <c r="E35" s="20">
        <v>0</v>
      </c>
      <c r="F35" s="20">
        <v>0</v>
      </c>
      <c r="G35" s="20">
        <v>0</v>
      </c>
      <c r="H35" s="20">
        <v>0</v>
      </c>
      <c r="I35" s="20"/>
      <c r="J35" s="20"/>
      <c r="K35" s="20"/>
      <c r="L35" s="20"/>
      <c r="M35" s="20"/>
      <c r="N35" s="20"/>
      <c r="O35" s="20">
        <f t="shared" si="3"/>
        <v>0</v>
      </c>
      <c r="P35" s="5">
        <f t="shared" si="4"/>
        <v>0</v>
      </c>
      <c r="Q35" s="55"/>
    </row>
    <row r="36" spans="1:17" s="21" customFormat="1" ht="17.45" customHeight="1">
      <c r="A36" s="19" t="s">
        <v>34</v>
      </c>
      <c r="B36" s="4">
        <v>0</v>
      </c>
      <c r="C36" s="20">
        <v>0</v>
      </c>
      <c r="D36" s="20">
        <v>0</v>
      </c>
      <c r="E36" s="20">
        <v>0</v>
      </c>
      <c r="F36" s="20">
        <v>0</v>
      </c>
      <c r="G36" s="20">
        <v>0</v>
      </c>
      <c r="H36" s="20">
        <v>0</v>
      </c>
      <c r="I36" s="20"/>
      <c r="J36" s="20"/>
      <c r="K36" s="20"/>
      <c r="L36" s="20"/>
      <c r="M36" s="20"/>
      <c r="N36" s="20"/>
      <c r="O36" s="20">
        <f t="shared" si="3"/>
        <v>0</v>
      </c>
      <c r="P36" s="5">
        <f t="shared" si="4"/>
        <v>0</v>
      </c>
      <c r="Q36" s="55"/>
    </row>
    <row r="37" spans="1:17" s="21" customFormat="1" ht="17.45" customHeight="1">
      <c r="A37" s="19" t="s">
        <v>35</v>
      </c>
      <c r="B37" s="4">
        <v>0</v>
      </c>
      <c r="C37" s="20">
        <v>0</v>
      </c>
      <c r="D37" s="20">
        <v>0</v>
      </c>
      <c r="E37" s="20">
        <v>0</v>
      </c>
      <c r="F37" s="20">
        <v>0</v>
      </c>
      <c r="G37" s="20">
        <v>0</v>
      </c>
      <c r="H37" s="20">
        <v>0</v>
      </c>
      <c r="I37" s="20"/>
      <c r="J37" s="20"/>
      <c r="K37" s="20"/>
      <c r="L37" s="20"/>
      <c r="M37" s="20"/>
      <c r="N37" s="20"/>
      <c r="O37" s="20">
        <f t="shared" si="3"/>
        <v>0</v>
      </c>
      <c r="P37" s="5">
        <f t="shared" si="4"/>
        <v>0</v>
      </c>
      <c r="Q37" s="55"/>
    </row>
    <row r="38" spans="1:17" s="21" customFormat="1" ht="17.45" customHeight="1">
      <c r="A38" s="19" t="s">
        <v>36</v>
      </c>
      <c r="B38" s="4">
        <v>7170650</v>
      </c>
      <c r="C38" s="20">
        <v>0</v>
      </c>
      <c r="D38" s="20">
        <v>22989.23</v>
      </c>
      <c r="E38" s="20">
        <v>69077.72</v>
      </c>
      <c r="F38" s="4">
        <v>117935.11</v>
      </c>
      <c r="G38" s="4">
        <v>133902.10999999999</v>
      </c>
      <c r="H38" s="4">
        <v>105795.09</v>
      </c>
      <c r="I38" s="4"/>
      <c r="J38" s="4"/>
      <c r="K38" s="4"/>
      <c r="L38" s="4"/>
      <c r="M38" s="4"/>
      <c r="N38" s="4"/>
      <c r="O38" s="20">
        <f t="shared" si="3"/>
        <v>449699.26</v>
      </c>
      <c r="P38" s="5">
        <f>B38-O38</f>
        <v>6720950.7400000002</v>
      </c>
      <c r="Q38" s="55"/>
    </row>
    <row r="39" spans="1:17" s="21" customFormat="1" ht="25.5">
      <c r="A39" s="30" t="s">
        <v>70</v>
      </c>
      <c r="B39" s="4">
        <v>19384400</v>
      </c>
      <c r="C39" s="20">
        <v>0</v>
      </c>
      <c r="D39" s="20">
        <v>78422.37</v>
      </c>
      <c r="E39" s="20">
        <v>252137.62</v>
      </c>
      <c r="F39" s="4">
        <v>52926.76</v>
      </c>
      <c r="G39" s="4">
        <v>102813.51</v>
      </c>
      <c r="H39" s="4">
        <v>50413.07</v>
      </c>
      <c r="I39" s="4"/>
      <c r="J39" s="4"/>
      <c r="K39" s="4"/>
      <c r="L39" s="4"/>
      <c r="M39" s="4"/>
      <c r="N39" s="4"/>
      <c r="O39" s="20">
        <f t="shared" si="3"/>
        <v>536713.32999999996</v>
      </c>
      <c r="P39" s="5">
        <f>B39-O39</f>
        <v>18847686.670000002</v>
      </c>
      <c r="Q39" s="55"/>
    </row>
    <row r="40" spans="1:17" s="21" customFormat="1" ht="12.75">
      <c r="A40" s="30" t="s">
        <v>72</v>
      </c>
      <c r="B40" s="4">
        <v>0</v>
      </c>
      <c r="C40" s="20">
        <v>0</v>
      </c>
      <c r="D40" s="20">
        <v>0</v>
      </c>
      <c r="E40" s="20">
        <v>0</v>
      </c>
      <c r="F40" s="20">
        <v>0</v>
      </c>
      <c r="G40" s="4">
        <v>0</v>
      </c>
      <c r="H40" s="4">
        <v>0</v>
      </c>
      <c r="I40" s="4"/>
      <c r="J40" s="4"/>
      <c r="K40" s="4"/>
      <c r="L40" s="4"/>
      <c r="M40" s="4"/>
      <c r="N40" s="4"/>
      <c r="O40" s="20">
        <f t="shared" si="3"/>
        <v>0</v>
      </c>
      <c r="P40" s="5">
        <f>B40-O40</f>
        <v>0</v>
      </c>
      <c r="Q40" s="55"/>
    </row>
    <row r="41" spans="1:17" s="21" customFormat="1" ht="17.45" customHeight="1">
      <c r="A41" s="19" t="s">
        <v>56</v>
      </c>
      <c r="B41" s="27">
        <v>0</v>
      </c>
      <c r="C41" s="20">
        <v>0</v>
      </c>
      <c r="D41" s="20">
        <v>0</v>
      </c>
      <c r="E41" s="20">
        <v>0</v>
      </c>
      <c r="F41" s="20">
        <v>0</v>
      </c>
      <c r="G41" s="20">
        <v>0</v>
      </c>
      <c r="H41" s="20">
        <v>0</v>
      </c>
      <c r="I41" s="20"/>
      <c r="J41" s="20"/>
      <c r="K41" s="20"/>
      <c r="L41" s="20"/>
      <c r="M41" s="20"/>
      <c r="N41" s="20"/>
      <c r="O41" s="20">
        <f t="shared" si="3"/>
        <v>0</v>
      </c>
      <c r="P41" s="5">
        <f t="shared" si="4"/>
        <v>0</v>
      </c>
      <c r="Q41" s="55"/>
    </row>
    <row r="42" spans="1:17" s="21" customFormat="1" ht="17.45" customHeight="1">
      <c r="A42" s="19" t="s">
        <v>37</v>
      </c>
      <c r="B42" s="27">
        <v>0</v>
      </c>
      <c r="C42" s="20">
        <v>0</v>
      </c>
      <c r="D42" s="20">
        <v>0</v>
      </c>
      <c r="E42" s="20">
        <v>0</v>
      </c>
      <c r="F42" s="20">
        <v>0</v>
      </c>
      <c r="G42" s="20">
        <v>0</v>
      </c>
      <c r="H42" s="20">
        <v>0</v>
      </c>
      <c r="I42" s="20"/>
      <c r="J42" s="20"/>
      <c r="K42" s="20"/>
      <c r="L42" s="20"/>
      <c r="M42" s="20"/>
      <c r="N42" s="20"/>
      <c r="O42" s="20">
        <f t="shared" si="3"/>
        <v>0</v>
      </c>
      <c r="P42" s="5">
        <f t="shared" si="4"/>
        <v>0</v>
      </c>
      <c r="Q42" s="55"/>
    </row>
    <row r="43" spans="1:17" s="29" customFormat="1" ht="17.45" customHeight="1">
      <c r="A43" s="28" t="s">
        <v>57</v>
      </c>
      <c r="B43" s="27">
        <v>0</v>
      </c>
      <c r="C43" s="20">
        <v>0</v>
      </c>
      <c r="D43" s="20">
        <v>0</v>
      </c>
      <c r="E43" s="20">
        <v>0</v>
      </c>
      <c r="F43" s="20">
        <v>0</v>
      </c>
      <c r="G43" s="20">
        <v>0</v>
      </c>
      <c r="H43" s="20">
        <v>0</v>
      </c>
      <c r="I43" s="20"/>
      <c r="J43" s="20"/>
      <c r="K43" s="20"/>
      <c r="L43" s="20"/>
      <c r="M43" s="20"/>
      <c r="N43" s="20"/>
      <c r="O43" s="20">
        <f t="shared" si="3"/>
        <v>0</v>
      </c>
      <c r="P43" s="5">
        <f t="shared" si="4"/>
        <v>0</v>
      </c>
      <c r="Q43" s="58"/>
    </row>
    <row r="44" spans="1:17" s="29" customFormat="1" ht="17.45" customHeight="1">
      <c r="A44" s="28" t="s">
        <v>58</v>
      </c>
      <c r="B44" s="27">
        <v>0</v>
      </c>
      <c r="C44" s="20">
        <v>0</v>
      </c>
      <c r="D44" s="20">
        <v>0</v>
      </c>
      <c r="E44" s="20">
        <v>0</v>
      </c>
      <c r="F44" s="20">
        <v>0</v>
      </c>
      <c r="G44" s="20">
        <v>0</v>
      </c>
      <c r="H44" s="20">
        <v>0</v>
      </c>
      <c r="I44" s="20"/>
      <c r="J44" s="20"/>
      <c r="K44" s="20"/>
      <c r="L44" s="20"/>
      <c r="M44" s="20"/>
      <c r="N44" s="20"/>
      <c r="O44" s="20">
        <f t="shared" si="3"/>
        <v>0</v>
      </c>
      <c r="P44" s="5">
        <f t="shared" si="4"/>
        <v>0</v>
      </c>
      <c r="Q44" s="58"/>
    </row>
    <row r="45" spans="1:17" s="29" customFormat="1" ht="33" customHeight="1">
      <c r="A45" s="30" t="s">
        <v>59</v>
      </c>
      <c r="B45" s="27">
        <v>0</v>
      </c>
      <c r="C45" s="20">
        <v>0</v>
      </c>
      <c r="D45" s="20">
        <v>0</v>
      </c>
      <c r="E45" s="20">
        <v>0</v>
      </c>
      <c r="F45" s="20">
        <v>0</v>
      </c>
      <c r="G45" s="20">
        <v>0</v>
      </c>
      <c r="H45" s="20">
        <v>0</v>
      </c>
      <c r="I45" s="20"/>
      <c r="J45" s="20"/>
      <c r="K45" s="20"/>
      <c r="L45" s="20"/>
      <c r="M45" s="20"/>
      <c r="N45" s="20"/>
      <c r="O45" s="20">
        <f t="shared" si="3"/>
        <v>0</v>
      </c>
      <c r="P45" s="5">
        <f t="shared" si="4"/>
        <v>0</v>
      </c>
      <c r="Q45" s="58"/>
    </row>
    <row r="46" spans="1:17" s="21" customFormat="1" ht="17.45" customHeight="1">
      <c r="A46" s="19" t="s">
        <v>38</v>
      </c>
      <c r="B46" s="27">
        <v>0</v>
      </c>
      <c r="C46" s="20">
        <v>0</v>
      </c>
      <c r="D46" s="20">
        <v>0</v>
      </c>
      <c r="E46" s="20">
        <v>0</v>
      </c>
      <c r="F46" s="20">
        <v>0</v>
      </c>
      <c r="G46" s="20">
        <v>0</v>
      </c>
      <c r="H46" s="20">
        <v>0</v>
      </c>
      <c r="I46" s="20"/>
      <c r="J46" s="20"/>
      <c r="K46" s="20"/>
      <c r="L46" s="20"/>
      <c r="M46" s="20"/>
      <c r="N46" s="20"/>
      <c r="O46" s="20">
        <f t="shared" si="3"/>
        <v>0</v>
      </c>
      <c r="P46" s="5">
        <f t="shared" si="4"/>
        <v>0</v>
      </c>
      <c r="Q46" s="55"/>
    </row>
    <row r="47" spans="1:17" s="21" customFormat="1" ht="17.45" customHeight="1">
      <c r="A47" s="22" t="s">
        <v>25</v>
      </c>
      <c r="B47" s="27">
        <v>0</v>
      </c>
      <c r="C47" s="20">
        <v>0</v>
      </c>
      <c r="D47" s="20">
        <v>0</v>
      </c>
      <c r="E47" s="20">
        <v>0</v>
      </c>
      <c r="F47" s="20">
        <v>0</v>
      </c>
      <c r="G47" s="20">
        <v>0</v>
      </c>
      <c r="H47" s="20">
        <v>0</v>
      </c>
      <c r="I47" s="20"/>
      <c r="J47" s="20"/>
      <c r="K47" s="20"/>
      <c r="L47" s="20"/>
      <c r="M47" s="20"/>
      <c r="N47" s="20"/>
      <c r="O47" s="20">
        <f t="shared" si="3"/>
        <v>0</v>
      </c>
      <c r="P47" s="5">
        <f t="shared" si="4"/>
        <v>0</v>
      </c>
      <c r="Q47" s="55"/>
    </row>
    <row r="48" spans="1:17" s="21" customFormat="1" ht="17.45" customHeight="1">
      <c r="A48" s="22" t="s">
        <v>26</v>
      </c>
      <c r="B48" s="27">
        <v>0</v>
      </c>
      <c r="C48" s="20">
        <v>0</v>
      </c>
      <c r="D48" s="20">
        <v>0</v>
      </c>
      <c r="E48" s="20">
        <v>0</v>
      </c>
      <c r="F48" s="20">
        <v>0</v>
      </c>
      <c r="G48" s="20">
        <v>0</v>
      </c>
      <c r="H48" s="20">
        <v>0</v>
      </c>
      <c r="I48" s="20"/>
      <c r="J48" s="20"/>
      <c r="K48" s="20"/>
      <c r="L48" s="20"/>
      <c r="M48" s="20"/>
      <c r="N48" s="20"/>
      <c r="O48" s="20">
        <f t="shared" si="3"/>
        <v>0</v>
      </c>
      <c r="P48" s="5">
        <f t="shared" si="4"/>
        <v>0</v>
      </c>
      <c r="Q48" s="55"/>
    </row>
    <row r="49" spans="1:17" s="21" customFormat="1" ht="17.45" customHeight="1">
      <c r="A49" s="22" t="s">
        <v>39</v>
      </c>
      <c r="B49" s="27">
        <v>1000</v>
      </c>
      <c r="C49" s="20">
        <v>0</v>
      </c>
      <c r="D49" s="20">
        <v>0</v>
      </c>
      <c r="E49" s="20">
        <v>0</v>
      </c>
      <c r="F49" s="20">
        <v>0</v>
      </c>
      <c r="G49" s="20">
        <v>0</v>
      </c>
      <c r="H49" s="20">
        <v>665.91</v>
      </c>
      <c r="I49" s="20"/>
      <c r="J49" s="20"/>
      <c r="K49" s="20"/>
      <c r="L49" s="20"/>
      <c r="M49" s="20"/>
      <c r="N49" s="20"/>
      <c r="O49" s="20">
        <f t="shared" si="3"/>
        <v>665.91</v>
      </c>
      <c r="P49" s="5">
        <f t="shared" si="4"/>
        <v>334.09000000000003</v>
      </c>
      <c r="Q49" s="55"/>
    </row>
    <row r="50" spans="1:17" s="21" customFormat="1" ht="17.45" customHeight="1">
      <c r="A50" s="19" t="s">
        <v>40</v>
      </c>
      <c r="B50" s="27">
        <v>0</v>
      </c>
      <c r="C50" s="20">
        <v>0</v>
      </c>
      <c r="D50" s="20">
        <v>0</v>
      </c>
      <c r="E50" s="20">
        <v>0</v>
      </c>
      <c r="F50" s="20">
        <v>0</v>
      </c>
      <c r="G50" s="20">
        <v>0</v>
      </c>
      <c r="H50" s="20">
        <v>0</v>
      </c>
      <c r="I50" s="20"/>
      <c r="J50" s="20"/>
      <c r="K50" s="20"/>
      <c r="L50" s="20"/>
      <c r="M50" s="20"/>
      <c r="N50" s="20"/>
      <c r="O50" s="20">
        <f t="shared" si="3"/>
        <v>0</v>
      </c>
      <c r="P50" s="5">
        <f t="shared" si="4"/>
        <v>0</v>
      </c>
      <c r="Q50" s="55"/>
    </row>
    <row r="51" spans="1:17" s="32" customFormat="1" ht="17.45" customHeight="1">
      <c r="A51" s="48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49"/>
      <c r="P51" s="5">
        <f t="shared" si="4"/>
        <v>0</v>
      </c>
      <c r="Q51" s="59"/>
    </row>
    <row r="52" spans="1:17" s="9" customFormat="1" ht="35.1" customHeight="1">
      <c r="A52" s="8" t="s">
        <v>0</v>
      </c>
      <c r="B52" s="8" t="s">
        <v>2</v>
      </c>
      <c r="C52" s="77" t="s">
        <v>47</v>
      </c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5"/>
      <c r="Q52" s="52"/>
    </row>
    <row r="53" spans="1:17" s="11" customFormat="1" ht="25.5">
      <c r="A53" s="8" t="s">
        <v>1</v>
      </c>
      <c r="B53" s="8" t="s">
        <v>3</v>
      </c>
      <c r="C53" s="10" t="s">
        <v>4</v>
      </c>
      <c r="D53" s="10" t="s">
        <v>5</v>
      </c>
      <c r="E53" s="10" t="s">
        <v>6</v>
      </c>
      <c r="F53" s="10" t="s">
        <v>7</v>
      </c>
      <c r="G53" s="10" t="s">
        <v>8</v>
      </c>
      <c r="H53" s="10" t="s">
        <v>9</v>
      </c>
      <c r="I53" s="10" t="s">
        <v>10</v>
      </c>
      <c r="J53" s="10" t="s">
        <v>11</v>
      </c>
      <c r="K53" s="10" t="s">
        <v>12</v>
      </c>
      <c r="L53" s="10" t="s">
        <v>13</v>
      </c>
      <c r="M53" s="10" t="s">
        <v>14</v>
      </c>
      <c r="N53" s="10" t="s">
        <v>15</v>
      </c>
      <c r="O53" s="10" t="s">
        <v>48</v>
      </c>
      <c r="P53" s="5"/>
      <c r="Q53" s="53"/>
    </row>
    <row r="54" spans="1:17" s="11" customFormat="1" ht="17.45" customHeight="1">
      <c r="A54" s="8"/>
      <c r="B54" s="12">
        <f>SUM(B55:B67)</f>
        <v>85657747.140000001</v>
      </c>
      <c r="C54" s="13">
        <f>SUM(C55:C67)</f>
        <v>745253.89</v>
      </c>
      <c r="D54" s="13">
        <f>SUM(D55:D67)</f>
        <v>0</v>
      </c>
      <c r="E54" s="13">
        <f>SUM(E55:E67)</f>
        <v>352896.28</v>
      </c>
      <c r="F54" s="13">
        <f t="shared" ref="F54:N54" si="5">SUM(F55:F67)</f>
        <v>163967.22</v>
      </c>
      <c r="G54" s="13">
        <f t="shared" si="5"/>
        <v>107853.81</v>
      </c>
      <c r="H54" s="13">
        <f t="shared" si="5"/>
        <v>134709.93</v>
      </c>
      <c r="I54" s="13">
        <f t="shared" si="5"/>
        <v>0</v>
      </c>
      <c r="J54" s="13">
        <f t="shared" si="5"/>
        <v>0</v>
      </c>
      <c r="K54" s="13">
        <f t="shared" si="5"/>
        <v>0</v>
      </c>
      <c r="L54" s="13">
        <f t="shared" si="5"/>
        <v>0</v>
      </c>
      <c r="M54" s="13">
        <f t="shared" si="5"/>
        <v>0</v>
      </c>
      <c r="N54" s="13">
        <f t="shared" si="5"/>
        <v>0</v>
      </c>
      <c r="O54" s="13">
        <f>SUM(O55:O67)</f>
        <v>1504681.1300000001</v>
      </c>
      <c r="P54" s="5">
        <f>B54-O54</f>
        <v>84153066.010000005</v>
      </c>
      <c r="Q54" s="53"/>
    </row>
    <row r="55" spans="1:17" s="32" customFormat="1" ht="17.45" customHeight="1">
      <c r="A55" s="48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49"/>
      <c r="P55" s="5">
        <f t="shared" si="4"/>
        <v>0</v>
      </c>
      <c r="Q55" s="59"/>
    </row>
    <row r="56" spans="1:17" s="21" customFormat="1" ht="17.45" customHeight="1">
      <c r="A56" s="76" t="s">
        <v>60</v>
      </c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5">
        <f t="shared" si="4"/>
        <v>0</v>
      </c>
      <c r="Q56" s="55"/>
    </row>
    <row r="57" spans="1:17" s="21" customFormat="1" ht="17.45" customHeight="1">
      <c r="A57" s="19" t="s">
        <v>29</v>
      </c>
      <c r="B57" s="27">
        <v>0</v>
      </c>
      <c r="C57" s="20">
        <v>0</v>
      </c>
      <c r="D57" s="20">
        <v>0</v>
      </c>
      <c r="E57" s="20">
        <v>0</v>
      </c>
      <c r="F57" s="20">
        <v>0</v>
      </c>
      <c r="G57" s="20">
        <v>0</v>
      </c>
      <c r="H57" s="20">
        <v>0</v>
      </c>
      <c r="I57" s="20"/>
      <c r="J57" s="20"/>
      <c r="K57" s="20"/>
      <c r="L57" s="20"/>
      <c r="M57" s="20"/>
      <c r="N57" s="20"/>
      <c r="O57" s="20">
        <f>SUM(C57:N57)</f>
        <v>0</v>
      </c>
      <c r="P57" s="5">
        <f t="shared" si="4"/>
        <v>0</v>
      </c>
      <c r="Q57" s="55"/>
    </row>
    <row r="58" spans="1:17" s="21" customFormat="1" ht="17.45" customHeight="1">
      <c r="A58" s="19" t="s">
        <v>32</v>
      </c>
      <c r="B58" s="27">
        <v>0</v>
      </c>
      <c r="C58" s="20">
        <v>0</v>
      </c>
      <c r="D58" s="20">
        <v>0</v>
      </c>
      <c r="E58" s="20">
        <v>0</v>
      </c>
      <c r="F58" s="20">
        <v>0</v>
      </c>
      <c r="G58" s="20">
        <v>0</v>
      </c>
      <c r="H58" s="20">
        <v>0</v>
      </c>
      <c r="I58" s="20"/>
      <c r="J58" s="20"/>
      <c r="K58" s="20"/>
      <c r="L58" s="20"/>
      <c r="M58" s="20"/>
      <c r="N58" s="20"/>
      <c r="O58" s="20">
        <f t="shared" ref="O58:O67" si="6">SUM(C58:N58)</f>
        <v>0</v>
      </c>
      <c r="P58" s="5">
        <f t="shared" si="4"/>
        <v>0</v>
      </c>
      <c r="Q58" s="55"/>
    </row>
    <row r="59" spans="1:17" s="21" customFormat="1" ht="17.45" customHeight="1">
      <c r="A59" s="19" t="s">
        <v>34</v>
      </c>
      <c r="B59" s="27">
        <v>0</v>
      </c>
      <c r="C59" s="20">
        <v>0</v>
      </c>
      <c r="D59" s="20">
        <v>0</v>
      </c>
      <c r="E59" s="20">
        <v>0</v>
      </c>
      <c r="F59" s="20">
        <v>0</v>
      </c>
      <c r="G59" s="20">
        <v>0</v>
      </c>
      <c r="H59" s="20">
        <v>0</v>
      </c>
      <c r="I59" s="20"/>
      <c r="J59" s="20"/>
      <c r="K59" s="20"/>
      <c r="L59" s="20"/>
      <c r="M59" s="20"/>
      <c r="N59" s="20"/>
      <c r="O59" s="20">
        <f t="shared" si="6"/>
        <v>0</v>
      </c>
      <c r="P59" s="5">
        <f t="shared" si="4"/>
        <v>0</v>
      </c>
      <c r="Q59" s="55"/>
    </row>
    <row r="60" spans="1:17" s="21" customFormat="1" ht="17.45" customHeight="1">
      <c r="A60" s="19" t="s">
        <v>35</v>
      </c>
      <c r="B60" s="27">
        <v>0</v>
      </c>
      <c r="C60" s="20">
        <v>0</v>
      </c>
      <c r="D60" s="20">
        <v>0</v>
      </c>
      <c r="E60" s="20">
        <v>0</v>
      </c>
      <c r="F60" s="20">
        <v>0</v>
      </c>
      <c r="G60" s="20">
        <v>0</v>
      </c>
      <c r="H60" s="20">
        <v>0</v>
      </c>
      <c r="I60" s="20"/>
      <c r="J60" s="20"/>
      <c r="K60" s="20"/>
      <c r="L60" s="20"/>
      <c r="M60" s="20"/>
      <c r="N60" s="20"/>
      <c r="O60" s="20">
        <f t="shared" si="6"/>
        <v>0</v>
      </c>
      <c r="P60" s="5">
        <f t="shared" si="4"/>
        <v>0</v>
      </c>
      <c r="Q60" s="55"/>
    </row>
    <row r="61" spans="1:17" s="21" customFormat="1" ht="17.45" customHeight="1">
      <c r="A61" s="19" t="s">
        <v>36</v>
      </c>
      <c r="B61" s="27">
        <v>0</v>
      </c>
      <c r="C61" s="20">
        <v>0</v>
      </c>
      <c r="D61" s="20">
        <v>0</v>
      </c>
      <c r="E61" s="20">
        <v>0</v>
      </c>
      <c r="F61" s="20">
        <v>0</v>
      </c>
      <c r="G61" s="20">
        <v>0</v>
      </c>
      <c r="H61" s="20">
        <v>0</v>
      </c>
      <c r="I61" s="20"/>
      <c r="J61" s="20"/>
      <c r="K61" s="20"/>
      <c r="L61" s="20"/>
      <c r="M61" s="20"/>
      <c r="N61" s="20"/>
      <c r="O61" s="20">
        <f t="shared" si="6"/>
        <v>0</v>
      </c>
      <c r="P61" s="5">
        <f t="shared" si="4"/>
        <v>0</v>
      </c>
      <c r="Q61" s="55"/>
    </row>
    <row r="62" spans="1:17" s="21" customFormat="1" ht="25.5">
      <c r="A62" s="30" t="s">
        <v>70</v>
      </c>
      <c r="B62" s="27">
        <v>3717000</v>
      </c>
      <c r="C62" s="20">
        <v>0</v>
      </c>
      <c r="D62" s="20">
        <v>0</v>
      </c>
      <c r="E62" s="20">
        <v>0</v>
      </c>
      <c r="F62" s="20">
        <v>0</v>
      </c>
      <c r="G62" s="20">
        <v>0</v>
      </c>
      <c r="H62" s="20">
        <v>0</v>
      </c>
      <c r="I62" s="20"/>
      <c r="J62" s="20"/>
      <c r="K62" s="20"/>
      <c r="L62" s="20"/>
      <c r="M62" s="20"/>
      <c r="N62" s="20"/>
      <c r="O62" s="20">
        <f t="shared" si="6"/>
        <v>0</v>
      </c>
      <c r="P62" s="5">
        <f t="shared" si="4"/>
        <v>3717000</v>
      </c>
      <c r="Q62" s="55"/>
    </row>
    <row r="63" spans="1:17" s="21" customFormat="1" ht="17.45" customHeight="1">
      <c r="A63" s="19" t="s">
        <v>71</v>
      </c>
      <c r="B63" s="27">
        <v>0</v>
      </c>
      <c r="C63" s="20">
        <v>0</v>
      </c>
      <c r="D63" s="20">
        <v>0</v>
      </c>
      <c r="E63" s="20">
        <v>0</v>
      </c>
      <c r="F63" s="20">
        <v>0</v>
      </c>
      <c r="G63" s="20">
        <v>0</v>
      </c>
      <c r="H63" s="20">
        <v>0</v>
      </c>
      <c r="I63" s="20"/>
      <c r="J63" s="20"/>
      <c r="K63" s="20"/>
      <c r="L63" s="20"/>
      <c r="M63" s="20"/>
      <c r="N63" s="20"/>
      <c r="O63" s="20">
        <f t="shared" si="6"/>
        <v>0</v>
      </c>
      <c r="P63" s="5">
        <f t="shared" si="4"/>
        <v>0</v>
      </c>
      <c r="Q63" s="55"/>
    </row>
    <row r="64" spans="1:17" s="21" customFormat="1" ht="17.45" customHeight="1">
      <c r="A64" s="19" t="s">
        <v>41</v>
      </c>
      <c r="B64" s="27">
        <v>64398947.140000001</v>
      </c>
      <c r="C64" s="20">
        <v>745253.89</v>
      </c>
      <c r="D64" s="20">
        <v>0</v>
      </c>
      <c r="E64" s="20">
        <v>249044.28</v>
      </c>
      <c r="F64" s="20">
        <v>45748.65</v>
      </c>
      <c r="G64" s="20">
        <v>67693.81</v>
      </c>
      <c r="H64" s="20">
        <v>66236</v>
      </c>
      <c r="I64" s="20"/>
      <c r="J64" s="20"/>
      <c r="K64" s="20"/>
      <c r="L64" s="20"/>
      <c r="M64" s="20"/>
      <c r="N64" s="20"/>
      <c r="O64" s="20">
        <f t="shared" si="6"/>
        <v>1173976.6300000001</v>
      </c>
      <c r="P64" s="5">
        <f t="shared" si="4"/>
        <v>63224970.509999998</v>
      </c>
      <c r="Q64" s="55"/>
    </row>
    <row r="65" spans="1:17" s="21" customFormat="1" ht="17.45" customHeight="1">
      <c r="A65" s="19" t="s">
        <v>42</v>
      </c>
      <c r="B65" s="27">
        <v>17541800</v>
      </c>
      <c r="C65" s="20">
        <v>0</v>
      </c>
      <c r="D65" s="20">
        <v>0</v>
      </c>
      <c r="E65" s="20">
        <v>103852</v>
      </c>
      <c r="F65" s="20">
        <v>118218.57</v>
      </c>
      <c r="G65" s="20">
        <v>40160</v>
      </c>
      <c r="H65" s="20">
        <v>68473.929999999993</v>
      </c>
      <c r="I65" s="20"/>
      <c r="J65" s="20"/>
      <c r="K65" s="20"/>
      <c r="L65" s="20"/>
      <c r="M65" s="20"/>
      <c r="N65" s="20"/>
      <c r="O65" s="20">
        <f>SUM(C65:N65)</f>
        <v>330704.5</v>
      </c>
      <c r="P65" s="5">
        <f t="shared" si="4"/>
        <v>17211095.5</v>
      </c>
      <c r="Q65" s="55"/>
    </row>
    <row r="66" spans="1:17" s="21" customFormat="1" ht="17.45" customHeight="1">
      <c r="A66" s="19" t="s">
        <v>25</v>
      </c>
      <c r="B66" s="27">
        <v>0</v>
      </c>
      <c r="C66" s="20">
        <v>0</v>
      </c>
      <c r="D66" s="20">
        <v>0</v>
      </c>
      <c r="E66" s="20">
        <v>0</v>
      </c>
      <c r="F66" s="20">
        <v>0</v>
      </c>
      <c r="G66" s="20">
        <v>0</v>
      </c>
      <c r="H66" s="20">
        <v>0</v>
      </c>
      <c r="I66" s="20"/>
      <c r="J66" s="20"/>
      <c r="K66" s="20"/>
      <c r="L66" s="20"/>
      <c r="M66" s="20"/>
      <c r="N66" s="20"/>
      <c r="O66" s="20">
        <f t="shared" si="6"/>
        <v>0</v>
      </c>
      <c r="P66" s="5">
        <f t="shared" si="4"/>
        <v>0</v>
      </c>
      <c r="Q66" s="55"/>
    </row>
    <row r="67" spans="1:17" s="21" customFormat="1" ht="17.45" customHeight="1">
      <c r="A67" s="19" t="s">
        <v>26</v>
      </c>
      <c r="B67" s="27">
        <v>0</v>
      </c>
      <c r="C67" s="20">
        <v>0</v>
      </c>
      <c r="D67" s="20">
        <v>0</v>
      </c>
      <c r="E67" s="20">
        <v>0</v>
      </c>
      <c r="F67" s="20">
        <v>0</v>
      </c>
      <c r="G67" s="20">
        <v>0</v>
      </c>
      <c r="H67" s="20">
        <v>0</v>
      </c>
      <c r="I67" s="20"/>
      <c r="J67" s="20"/>
      <c r="K67" s="20"/>
      <c r="L67" s="20"/>
      <c r="M67" s="20"/>
      <c r="N67" s="20"/>
      <c r="O67" s="20">
        <f t="shared" si="6"/>
        <v>0</v>
      </c>
      <c r="P67" s="5">
        <f t="shared" si="4"/>
        <v>0</v>
      </c>
      <c r="Q67" s="55"/>
    </row>
    <row r="68" spans="1:17" ht="17.45" customHeight="1">
      <c r="A68" s="71"/>
      <c r="B68" s="72"/>
      <c r="C68" s="72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3"/>
      <c r="P68" s="5">
        <f t="shared" si="4"/>
        <v>0</v>
      </c>
    </row>
    <row r="69" spans="1:17" ht="17.45" customHeight="1">
      <c r="A69" s="33" t="s">
        <v>43</v>
      </c>
      <c r="B69" s="13">
        <f>SUM(B70:B72)</f>
        <v>50000</v>
      </c>
      <c r="C69" s="13">
        <f t="shared" ref="C69:O69" si="7">SUM(C70:C72)</f>
        <v>0</v>
      </c>
      <c r="D69" s="13">
        <v>0</v>
      </c>
      <c r="E69" s="13">
        <v>0</v>
      </c>
      <c r="F69" s="13">
        <v>0</v>
      </c>
      <c r="G69" s="13">
        <v>0</v>
      </c>
      <c r="H69" s="13">
        <v>0</v>
      </c>
      <c r="I69" s="13">
        <v>0</v>
      </c>
      <c r="J69" s="13">
        <v>0</v>
      </c>
      <c r="K69" s="13">
        <v>0</v>
      </c>
      <c r="L69" s="13">
        <v>0</v>
      </c>
      <c r="M69" s="13">
        <v>0</v>
      </c>
      <c r="N69" s="13">
        <v>0</v>
      </c>
      <c r="O69" s="13">
        <f t="shared" si="7"/>
        <v>0</v>
      </c>
      <c r="P69" s="5">
        <f t="shared" si="4"/>
        <v>50000</v>
      </c>
    </row>
    <row r="70" spans="1:17" s="35" customFormat="1" ht="17.45" customHeight="1">
      <c r="A70" s="34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5">
        <f t="shared" si="4"/>
        <v>0</v>
      </c>
      <c r="Q70" s="60"/>
    </row>
    <row r="71" spans="1:17" s="21" customFormat="1" ht="17.45" customHeight="1">
      <c r="A71" s="19" t="s">
        <v>44</v>
      </c>
      <c r="B71" s="27">
        <v>50000</v>
      </c>
      <c r="C71" s="20">
        <v>0</v>
      </c>
      <c r="D71" s="20">
        <v>0</v>
      </c>
      <c r="E71" s="20">
        <v>0</v>
      </c>
      <c r="F71" s="20">
        <v>0</v>
      </c>
      <c r="G71" s="20">
        <v>0</v>
      </c>
      <c r="H71" s="20">
        <v>0</v>
      </c>
      <c r="I71" s="20"/>
      <c r="J71" s="20"/>
      <c r="K71" s="20"/>
      <c r="L71" s="20"/>
      <c r="M71" s="20"/>
      <c r="N71" s="20"/>
      <c r="O71" s="20">
        <f>SUM(C71:N71)</f>
        <v>0</v>
      </c>
      <c r="P71" s="5">
        <f t="shared" si="4"/>
        <v>50000</v>
      </c>
      <c r="Q71" s="55"/>
    </row>
    <row r="72" spans="1:17" s="21" customFormat="1" ht="17.45" customHeight="1">
      <c r="A72" s="19"/>
      <c r="B72" s="27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5">
        <f t="shared" si="4"/>
        <v>0</v>
      </c>
      <c r="Q72" s="55"/>
    </row>
    <row r="73" spans="1:17" s="38" customFormat="1" ht="17.45" customHeight="1">
      <c r="A73" s="36" t="s">
        <v>61</v>
      </c>
      <c r="B73" s="37">
        <f>B5+B27+B54+B69</f>
        <v>113677547.14</v>
      </c>
      <c r="C73" s="37">
        <f t="shared" ref="C73:O73" si="8">C5+C27+C54+C69</f>
        <v>745253.89</v>
      </c>
      <c r="D73" s="37">
        <f t="shared" si="8"/>
        <v>120142.84999999999</v>
      </c>
      <c r="E73" s="37">
        <f t="shared" si="8"/>
        <v>723695.47</v>
      </c>
      <c r="F73" s="37">
        <f t="shared" si="8"/>
        <v>352343.6</v>
      </c>
      <c r="G73" s="37">
        <f t="shared" si="8"/>
        <v>381320.73</v>
      </c>
      <c r="H73" s="37">
        <f t="shared" si="8"/>
        <v>311117</v>
      </c>
      <c r="I73" s="37">
        <f t="shared" si="8"/>
        <v>0</v>
      </c>
      <c r="J73" s="37">
        <f t="shared" si="8"/>
        <v>0</v>
      </c>
      <c r="K73" s="37">
        <f t="shared" si="8"/>
        <v>0</v>
      </c>
      <c r="L73" s="37">
        <f t="shared" si="8"/>
        <v>0</v>
      </c>
      <c r="M73" s="37">
        <f t="shared" si="8"/>
        <v>0</v>
      </c>
      <c r="N73" s="37">
        <f t="shared" si="8"/>
        <v>0</v>
      </c>
      <c r="O73" s="37">
        <f t="shared" si="8"/>
        <v>2633873.54</v>
      </c>
      <c r="P73" s="5">
        <f t="shared" si="4"/>
        <v>111043673.59999999</v>
      </c>
      <c r="Q73" s="61"/>
    </row>
    <row r="74" spans="1:17" ht="17.45" customHeight="1">
      <c r="A74" s="39" t="s">
        <v>62</v>
      </c>
      <c r="B74" s="74" t="s">
        <v>45</v>
      </c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5"/>
    </row>
    <row r="75" spans="1:17" ht="17.45" customHeight="1">
      <c r="A75" s="40" t="s">
        <v>16</v>
      </c>
      <c r="B75" s="50" t="s">
        <v>230</v>
      </c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2"/>
    </row>
    <row r="76" spans="1:17" ht="17.45" customHeight="1">
      <c r="A76" s="1" t="s">
        <v>46</v>
      </c>
      <c r="B76" s="43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</row>
    <row r="77" spans="1:17" s="45" customFormat="1" ht="17.45" customHeight="1">
      <c r="A77" s="70" t="s">
        <v>63</v>
      </c>
      <c r="B77" s="70"/>
      <c r="C77" s="70"/>
      <c r="D77" s="70"/>
      <c r="E77" s="70"/>
      <c r="F77" s="70"/>
      <c r="G77" s="70"/>
      <c r="H77" s="70"/>
      <c r="I77" s="70"/>
      <c r="J77" s="70"/>
      <c r="K77" s="70"/>
      <c r="L77" s="70"/>
      <c r="M77" s="70"/>
      <c r="N77" s="70"/>
      <c r="O77" s="70"/>
      <c r="P77" s="1"/>
      <c r="Q77" s="62"/>
    </row>
    <row r="78" spans="1:17" s="45" customFormat="1" ht="17.45" customHeight="1">
      <c r="A78" s="70" t="s">
        <v>64</v>
      </c>
      <c r="B78" s="70"/>
      <c r="C78" s="70"/>
      <c r="D78" s="70"/>
      <c r="E78" s="70"/>
      <c r="F78" s="70"/>
      <c r="G78" s="70"/>
      <c r="H78" s="70"/>
      <c r="I78" s="70"/>
      <c r="J78" s="70"/>
      <c r="K78" s="70"/>
      <c r="L78" s="70"/>
      <c r="M78" s="70"/>
      <c r="N78" s="70"/>
      <c r="O78" s="70"/>
      <c r="P78" s="1"/>
      <c r="Q78" s="62"/>
    </row>
    <row r="79" spans="1:17" s="45" customFormat="1" ht="17.45" customHeight="1">
      <c r="A79" s="70" t="s">
        <v>65</v>
      </c>
      <c r="B79" s="70"/>
      <c r="C79" s="70"/>
      <c r="D79" s="70"/>
      <c r="E79" s="70"/>
      <c r="F79" s="70"/>
      <c r="G79" s="70"/>
      <c r="H79" s="70"/>
      <c r="I79" s="70"/>
      <c r="J79" s="70"/>
      <c r="K79" s="70"/>
      <c r="L79" s="70"/>
      <c r="M79" s="70"/>
      <c r="N79" s="70"/>
      <c r="O79" s="70"/>
      <c r="P79" s="1"/>
      <c r="Q79" s="62"/>
    </row>
    <row r="80" spans="1:17" s="45" customFormat="1" ht="17.45" customHeight="1">
      <c r="A80" s="69" t="s">
        <v>66</v>
      </c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1"/>
      <c r="Q80" s="62"/>
    </row>
    <row r="81" spans="1:17" s="45" customFormat="1" ht="34.5" customHeight="1">
      <c r="A81" s="68" t="s">
        <v>67</v>
      </c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1"/>
      <c r="Q81" s="62"/>
    </row>
    <row r="82" spans="1:17" s="45" customFormat="1" ht="17.45" customHeight="1">
      <c r="A82" s="69" t="s">
        <v>68</v>
      </c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1"/>
      <c r="Q82" s="62"/>
    </row>
    <row r="83" spans="1:17" s="45" customFormat="1" ht="17.45" customHeight="1">
      <c r="A83" s="70" t="s">
        <v>69</v>
      </c>
      <c r="B83" s="70"/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70"/>
      <c r="N83" s="70"/>
      <c r="O83" s="70"/>
      <c r="P83" s="1"/>
      <c r="Q83" s="62"/>
    </row>
    <row r="84" spans="1:17" s="45" customFormat="1" ht="33.75" customHeight="1">
      <c r="A84" s="68" t="s">
        <v>130</v>
      </c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1"/>
      <c r="Q84" s="62"/>
    </row>
  </sheetData>
  <sheetProtection formatCells="0" formatRows="0" insertRows="0" deleteRows="0"/>
  <mergeCells count="16">
    <mergeCell ref="A56:O56"/>
    <mergeCell ref="C3:O3"/>
    <mergeCell ref="A7:O7"/>
    <mergeCell ref="C25:O25"/>
    <mergeCell ref="A29:O29"/>
    <mergeCell ref="C52:O52"/>
    <mergeCell ref="A81:O81"/>
    <mergeCell ref="A82:O82"/>
    <mergeCell ref="A83:O83"/>
    <mergeCell ref="A84:O84"/>
    <mergeCell ref="A68:O68"/>
    <mergeCell ref="B74:O74"/>
    <mergeCell ref="A77:O77"/>
    <mergeCell ref="A78:O78"/>
    <mergeCell ref="A79:O79"/>
    <mergeCell ref="A80:O80"/>
  </mergeCells>
  <printOptions horizontalCentered="1"/>
  <pageMargins left="0.31496062992125984" right="0.31496062992125984" top="0.78740157480314965" bottom="0.7" header="0.31496062992125984" footer="0.31496062992125984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ExportarDadosDespesaOrcamentari</vt:lpstr>
      <vt:lpstr>Planilha01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MPE</dc:creator>
  <cp:lastModifiedBy>Marco Aurélio de Sá Baptista</cp:lastModifiedBy>
  <cp:lastPrinted>2015-07-02T17:28:36Z</cp:lastPrinted>
  <dcterms:created xsi:type="dcterms:W3CDTF">2015-02-04T16:47:47Z</dcterms:created>
  <dcterms:modified xsi:type="dcterms:W3CDTF">2023-07-07T21:21:17Z</dcterms:modified>
</cp:coreProperties>
</file>