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2 2019 FEVEREI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B65" i="5" l="1"/>
  <c r="B64" i="5"/>
  <c r="B62" i="5"/>
  <c r="B49" i="5"/>
  <c r="B41" i="5"/>
  <c r="B39" i="5"/>
  <c r="B38" i="5"/>
  <c r="B35" i="5"/>
  <c r="B31" i="5"/>
  <c r="B30" i="5"/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<sst xmlns="http://schemas.openxmlformats.org/spreadsheetml/2006/main" count="122" uniqueCount="76">
  <si>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</si>
  <si>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</si>
  <si>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</si>
  <si>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</si>
  <si>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</si>
  <si>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</si>
  <si>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</si>
  <si>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</si>
  <si>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</si>
  <si>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</si>
  <si>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</si>
  <si>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</si>
  <si>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</si>
  <si>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</si>
  <si>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</si>
  <si>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</si>
  <si>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</si>
  <si>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</si>
  <si>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</si>
  <si>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</si>
  <si>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</si>
  <si>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</si>
  <si>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</si>
  <si>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</si>
  <si>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</si>
  <si>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</si>
  <si>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</si>
  <si>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</si>
  <si>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</si>
  <si>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</si>
  <si>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</si>
  <si>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</si>
  <si>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</si>
  <si>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</si>
  <si>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</si>
  <si>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</si>
  <si>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</si>
  <si>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</si>
  <si>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</si>
  <si>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</si>
  <si>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</si>
  <si>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</si>
  <si>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</si>
  <si>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</si>
  <si>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</si>
  <si>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</si>
  <si>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</si>
  <si>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</si>
  <si>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</si>
  <si>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</si>
  <si>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</si>
  <si>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</si>
  <si>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</si>
  <si>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</si>
  <si>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</si>
  <si>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</si>
  <si>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</si>
  <si>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</si>
  <si>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</si>
  <si>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</si>
  <si>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</si>
  <si>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</si>
  <si>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</si>
  <si>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</si>
  <si>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</si>
  <si>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</si>
  <si>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</si>
  <si>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</si>
  <si>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</si>
  <si>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</si>
  <si>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</si>
  <si>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</si>
  <si>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</si>
  <si>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</si>
  <si>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</si>
  <si>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11.03.2019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</si>
</sst>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34834000</v>
      </c>
      <c r="C27" s="8">
        <f t="shared" si="4"/>
        <v>1044612.45</v>
      </c>
      <c r="D27" s="8">
        <f t="shared" si="4"/>
        <v>2141470.77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3186083.2199999997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 x14ac:dyDescent="0.25">
      <c r="A30" s="14" t="s">
        <v>28</v>
      </c>
      <c r="B30" s="44">
        <f>100000</f>
        <v>100000</v>
      </c>
      <c r="C30" s="58">
        <v>0</v>
      </c>
      <c r="D30" s="58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f>974000+5000+80000</f>
        <v>1059000</v>
      </c>
      <c r="C31" s="58">
        <v>0</v>
      </c>
      <c r="D31" s="58">
        <v>1851.9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1851.9</v>
      </c>
    </row>
    <row r="32" spans="1:15" s="16" customFormat="1" ht="17.45" customHeight="1" x14ac:dyDescent="0.25">
      <c r="A32" s="14" t="s">
        <v>30</v>
      </c>
      <c r="B32" s="44">
        <v>0</v>
      </c>
      <c r="C32" s="58">
        <v>0</v>
      </c>
      <c r="D32" s="58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58">
        <v>0</v>
      </c>
      <c r="D33" s="58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0</v>
      </c>
      <c r="C34" s="58">
        <v>0</v>
      </c>
      <c r="D34" s="58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f>500000-321000</f>
        <v>179000</v>
      </c>
      <c r="C35" s="58">
        <v>0</v>
      </c>
      <c r="D35" s="58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58">
        <v>0</v>
      </c>
      <c r="D36" s="58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58">
        <v>0</v>
      </c>
      <c r="D37" s="58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f>2890200+1022778.87-5000+241000</f>
        <v>4148978.87</v>
      </c>
      <c r="C38" s="44">
        <v>2425</v>
      </c>
      <c r="D38" s="44">
        <v>7490.47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9915.4700000000012</v>
      </c>
    </row>
    <row r="39" spans="1:15" s="16" customFormat="1" ht="25.5" x14ac:dyDescent="0.25">
      <c r="A39" s="26" t="s">
        <v>72</v>
      </c>
      <c r="B39" s="44">
        <f>5144600+450000</f>
        <v>5594600</v>
      </c>
      <c r="C39" s="44">
        <v>150001.09</v>
      </c>
      <c r="D39" s="44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150001.09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59">
        <f>12804000</f>
        <v>12804000</v>
      </c>
      <c r="C41" s="58">
        <v>892186.36</v>
      </c>
      <c r="D41" s="58">
        <v>895494.9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1787681.26</v>
      </c>
    </row>
    <row r="42" spans="1:15" s="16" customFormat="1" ht="17.45" customHeight="1" x14ac:dyDescent="0.25">
      <c r="A42" s="14" t="s">
        <v>37</v>
      </c>
      <c r="B42" s="59">
        <v>0</v>
      </c>
      <c r="C42" s="58">
        <v>0</v>
      </c>
      <c r="D42" s="58"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59">
        <v>0</v>
      </c>
      <c r="C43" s="58">
        <v>0</v>
      </c>
      <c r="D43" s="58">
        <v>0</v>
      </c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59">
        <v>0</v>
      </c>
      <c r="C44" s="58">
        <v>0</v>
      </c>
      <c r="D44" s="58">
        <v>0</v>
      </c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59">
        <v>0</v>
      </c>
      <c r="C45" s="58">
        <v>0</v>
      </c>
      <c r="D45" s="58">
        <v>0</v>
      </c>
      <c r="E45" s="1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59">
        <v>0</v>
      </c>
      <c r="C46" s="58">
        <v>0</v>
      </c>
      <c r="D46" s="58">
        <v>0</v>
      </c>
      <c r="E46" s="15"/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59">
        <v>0</v>
      </c>
      <c r="C47" s="58">
        <v>0</v>
      </c>
      <c r="D47" s="58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59">
        <v>0</v>
      </c>
      <c r="C48" s="58">
        <v>0</v>
      </c>
      <c r="D48" s="58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59">
        <f>12421200-1022778.87-450000</f>
        <v>10948421.130000001</v>
      </c>
      <c r="C49" s="58">
        <v>0</v>
      </c>
      <c r="D49" s="58">
        <v>1236633.5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1236633.5</v>
      </c>
    </row>
    <row r="50" spans="1:15" s="16" customFormat="1" ht="17.45" customHeight="1" x14ac:dyDescent="0.25">
      <c r="A50" s="14" t="s">
        <v>40</v>
      </c>
      <c r="B50" s="59">
        <v>0</v>
      </c>
      <c r="C50" s="58">
        <v>0</v>
      </c>
      <c r="D50" s="58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5" t="s">
        <v>48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8706000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4" t="s">
        <v>53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s="16" customFormat="1" ht="17.45" customHeight="1" x14ac:dyDescent="0.25">
      <c r="A57" s="14" t="s">
        <v>29</v>
      </c>
      <c r="B57" s="59">
        <v>0</v>
      </c>
      <c r="C57" s="58">
        <v>0</v>
      </c>
      <c r="D57" s="58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59">
        <v>0</v>
      </c>
      <c r="C58" s="58">
        <v>0</v>
      </c>
      <c r="D58" s="58"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59">
        <v>0</v>
      </c>
      <c r="C59" s="58">
        <v>0</v>
      </c>
      <c r="D59" s="58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59">
        <v>0</v>
      </c>
      <c r="C60" s="58">
        <v>0</v>
      </c>
      <c r="D60" s="58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59">
        <v>0</v>
      </c>
      <c r="C61" s="58">
        <v>0</v>
      </c>
      <c r="D61" s="58"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59">
        <f>3000000-400000</f>
        <v>2600000</v>
      </c>
      <c r="C62" s="58">
        <v>0</v>
      </c>
      <c r="D62" s="58"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59">
        <v>0</v>
      </c>
      <c r="C63" s="58">
        <v>0</v>
      </c>
      <c r="D63" s="58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59">
        <f>1449000</f>
        <v>1449000</v>
      </c>
      <c r="C64" s="58">
        <v>0</v>
      </c>
      <c r="D64" s="58"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59">
        <f>4257000+400000</f>
        <v>4657000</v>
      </c>
      <c r="C65" s="58">
        <v>0</v>
      </c>
      <c r="D65" s="58"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25</v>
      </c>
      <c r="B66" s="59">
        <v>0</v>
      </c>
      <c r="C66" s="58">
        <v>0</v>
      </c>
      <c r="D66" s="58"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59">
        <v>0</v>
      </c>
      <c r="C67" s="58">
        <v>0</v>
      </c>
      <c r="D67" s="58"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ht="17.45" customHeight="1" x14ac:dyDescent="0.25">
      <c r="A69" s="29" t="s">
        <v>43</v>
      </c>
      <c r="B69" s="8">
        <f>SUM(B70:B72)</f>
        <v>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0</v>
      </c>
      <c r="C71" s="15">
        <v>0</v>
      </c>
      <c r="D71" s="15"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43540000</v>
      </c>
      <c r="C73" s="33">
        <f t="shared" si="9"/>
        <v>1044612.45</v>
      </c>
      <c r="D73" s="33">
        <f t="shared" si="9"/>
        <v>2141470.77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3186083.2199999997</v>
      </c>
    </row>
    <row r="74" spans="1:15" ht="17.45" customHeight="1" x14ac:dyDescent="0.25">
      <c r="A74" s="35" t="s">
        <v>62</v>
      </c>
      <c r="B74" s="49" t="s">
        <v>71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5" t="s">
        <v>63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5" t="s">
        <v>64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2" customFormat="1" ht="17.45" customHeight="1" x14ac:dyDescent="0.25">
      <c r="A79" s="55" t="s">
        <v>65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 x14ac:dyDescent="0.25">
      <c r="A80" s="57" t="s">
        <v>66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34.5" customHeight="1" x14ac:dyDescent="0.25">
      <c r="A81" s="56" t="s">
        <v>67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s="42" customFormat="1" ht="17.45" customHeight="1" x14ac:dyDescent="0.25">
      <c r="A82" s="57" t="s">
        <v>68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s="42" customFormat="1" ht="17.45" customHeight="1" x14ac:dyDescent="0.25">
      <c r="A83" s="55" t="s">
        <v>69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42" customFormat="1" ht="33.75" customHeight="1" x14ac:dyDescent="0.25">
      <c r="A84" s="56" t="s">
        <v>70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2019-03-11T14:49:02Z</dcterms:modified>
</cp:coreProperties>
</file>