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Gestão Estratégica\4. TRANSPARÊNCIA\1.Orçamento e Financas - FEADMPMS - SEFIN\2018\008 2018 - AGOSTO\"/>
    </mc:Choice>
  </mc:AlternateContent>
  <bookViews>
    <workbookView xWindow="0" yWindow="135" windowWidth="21840" windowHeight="9780" tabRatio="969"/>
  </bookViews>
  <sheets>
    <sheet name="Planilha01" sheetId="5" r:id="rId1"/>
  </sheets>
  <calcPr calcId="171027"/>
</workbook>
</file>

<file path=xl/calcChain.xml><?xml version="1.0" encoding="utf-8"?>
<calcChain xmlns="http://schemas.openxmlformats.org/spreadsheetml/2006/main">
  <c r="O39" i="5" l="1"/>
  <c r="O31" i="5" l="1"/>
  <c r="O32" i="5"/>
  <c r="O33" i="5"/>
  <c r="O34" i="5"/>
  <c r="O35" i="5"/>
  <c r="O36" i="5"/>
  <c r="O37" i="5"/>
  <c r="O38" i="5"/>
  <c r="O40" i="5"/>
  <c r="O41" i="5"/>
  <c r="O42" i="5"/>
  <c r="O43" i="5"/>
  <c r="O44" i="5"/>
  <c r="O45" i="5"/>
  <c r="O46" i="5"/>
  <c r="O47" i="5"/>
  <c r="O48" i="5"/>
  <c r="O49" i="5"/>
  <c r="O30" i="5"/>
  <c r="O64" i="5"/>
  <c r="D27" i="5"/>
  <c r="E27" i="5"/>
  <c r="F27" i="5"/>
  <c r="G27" i="5"/>
  <c r="I27" i="5"/>
  <c r="J27" i="5"/>
  <c r="K27" i="5"/>
  <c r="L27" i="5"/>
  <c r="M27" i="5"/>
  <c r="N27" i="5"/>
  <c r="C27" i="5"/>
  <c r="B27" i="5"/>
  <c r="O20" i="5"/>
  <c r="O19" i="5"/>
  <c r="O18" i="5"/>
  <c r="O17" i="5"/>
  <c r="O70" i="5"/>
  <c r="O68" i="5" s="1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D53" i="5"/>
  <c r="E53" i="5"/>
  <c r="F53" i="5"/>
  <c r="G53" i="5"/>
  <c r="I53" i="5"/>
  <c r="J53" i="5"/>
  <c r="K53" i="5"/>
  <c r="L53" i="5"/>
  <c r="M53" i="5"/>
  <c r="N53" i="5"/>
  <c r="C53" i="5"/>
  <c r="B53" i="5"/>
  <c r="O66" i="5"/>
  <c r="O65" i="5"/>
  <c r="O63" i="5"/>
  <c r="O62" i="5"/>
  <c r="O61" i="5"/>
  <c r="O60" i="5"/>
  <c r="O59" i="5"/>
  <c r="O58" i="5"/>
  <c r="O57" i="5"/>
  <c r="O56" i="5"/>
  <c r="H53" i="5" l="1"/>
  <c r="H27" i="5"/>
  <c r="O53" i="5"/>
  <c r="B5" i="5"/>
  <c r="B72" i="5" s="1"/>
  <c r="D5" i="5"/>
  <c r="E5" i="5"/>
  <c r="E72" i="5" s="1"/>
  <c r="F5" i="5"/>
  <c r="F72" i="5" s="1"/>
  <c r="G5" i="5"/>
  <c r="H5" i="5"/>
  <c r="I5" i="5"/>
  <c r="I72" i="5" s="1"/>
  <c r="J5" i="5"/>
  <c r="J72" i="5" s="1"/>
  <c r="K5" i="5"/>
  <c r="L5" i="5"/>
  <c r="M5" i="5"/>
  <c r="M72" i="5" s="1"/>
  <c r="N5" i="5"/>
  <c r="N72" i="5" s="1"/>
  <c r="C5" i="5"/>
  <c r="O23" i="5"/>
  <c r="O22" i="5"/>
  <c r="O21" i="5"/>
  <c r="O16" i="5"/>
  <c r="O15" i="5"/>
  <c r="O14" i="5"/>
  <c r="O13" i="5"/>
  <c r="O12" i="5"/>
  <c r="O11" i="5"/>
  <c r="O10" i="5"/>
  <c r="O9" i="5"/>
  <c r="O8" i="5"/>
  <c r="O27" i="5" l="1"/>
  <c r="C72" i="5"/>
  <c r="K72" i="5"/>
  <c r="G72" i="5"/>
  <c r="L72" i="5"/>
  <c r="H72" i="5"/>
  <c r="D72" i="5"/>
  <c r="O5" i="5"/>
  <c r="O72" i="5" l="1"/>
</calcChain>
</file>

<file path=xl/sharedStrings.xml><?xml version="1.0" encoding="utf-8"?>
<sst xmlns="http://schemas.openxmlformats.org/spreadsheetml/2006/main" count="121" uniqueCount="75">
  <si>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</si>
  <si>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</si>
  <si>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</si>
  <si>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</si>
  <si>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</si>
  <si>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</si>
  <si>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</si>
  <si>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</si>
  <si>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</si>
  <si>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</si>
  <si>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</si>
  <si>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</si>
  <si>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</si>
  <si>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</si>
  <si>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</si>
  <si>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</si>
  <si>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</si>
  <si>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</si>
  <si>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</si>
  <si>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</si>
  <si>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</si>
  <si>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08 Outros benefício assistenciais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</si>
  <si>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</si>
  <si>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</si>
  <si>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</si>
  <si>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</si>
  <si>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</si>
  <si>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</si>
  <si>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</si>
  <si>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</si>
  <si>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</si>
  <si>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</si>
  <si>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</si>
  <si>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</si>
  <si>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</si>
  <si>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</si>
  <si>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</si>
  <si>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</si>
  <si>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</si>
  <si>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</si>
  <si>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</si>
  <si>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51 Obras em andamento</t>
  </si>
  <si>
    <t>52 Equipamentos e material permanente</t>
  </si>
  <si>
    <t>Inversões financeiras</t>
  </si>
  <si>
    <t>61 Aquisição de Imóveis</t>
  </si>
  <si>
    <t>Anexo 1.2. Detalhamento das despesas</t>
  </si>
  <si>
    <t>46 Auxílio - Alimentação</t>
  </si>
  <si>
    <t>Nota explicativa: Os valores previstos são gerenciais, uma vez que a previsão orçamentária está segregada em grupos de despesa</t>
  </si>
  <si>
    <t>Valores pagos ( c )</t>
  </si>
  <si>
    <t>07 Contribuições a entidades fechadas à previdência</t>
  </si>
  <si>
    <t>09 Salário-família</t>
  </si>
  <si>
    <t>34 Outras despesas de Pessoal - terceirização (e)</t>
  </si>
  <si>
    <t>Outras Despesas Correntes</t>
  </si>
  <si>
    <t>Investimento</t>
  </si>
  <si>
    <t>Total Geral (f)</t>
  </si>
  <si>
    <t>Total            (d)</t>
  </si>
  <si>
    <t xml:space="preserve">      Substituições</t>
  </si>
  <si>
    <t xml:space="preserve">      Horas extras (especificar)</t>
  </si>
  <si>
    <t xml:space="preserve">      Outros (especificar)</t>
  </si>
  <si>
    <t xml:space="preserve">     Auxílio-moradia</t>
  </si>
  <si>
    <t xml:space="preserve">      Outros auxílios e vantagens de qualquer natureza (especificar)</t>
  </si>
  <si>
    <t>48 Outros Auxílios Financeiros</t>
  </si>
  <si>
    <t>Fonte da Informação (g):</t>
  </si>
  <si>
    <r>
      <rPr>
        <b/>
        <sz val="8"/>
        <rFont val="Arial Narrow"/>
        <family val="2"/>
      </rPr>
      <t>(a) Objeto</t>
    </r>
    <r>
      <rPr>
        <sz val="8"/>
        <rFont val="Arial Narrow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</si>
  <si>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8"/>
        <rFont val="Arial Narrow"/>
        <family val="2"/>
      </rPr>
      <t>(b) Valores Previstos</t>
    </r>
    <r>
      <rPr>
        <sz val="8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</si>
  <si>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8"/>
        <rFont val="Arial Narrow"/>
        <family val="2"/>
      </rPr>
      <t>(c) Valores Pagos</t>
    </r>
    <r>
      <rPr>
        <sz val="8"/>
        <rFont val="Arial Narrow"/>
        <family val="2"/>
      </rPr>
      <t xml:space="preserve"> – Valores pagos no mês (Regime de Caixa).</t>
    </r>
  </si>
  <si>
    <r>
      <rPr>
        <b/>
        <sz val="8"/>
        <rFont val="Arial Narrow"/>
        <family val="2"/>
      </rPr>
      <t>(d) Total</t>
    </r>
    <r>
      <rPr>
        <sz val="8"/>
        <rFont val="Arial Narrow"/>
        <family val="2"/>
      </rPr>
      <t xml:space="preserve"> – Somatório dos valores dos meses do ano.</t>
    </r>
  </si>
  <si>
    <r>
      <t>(e) Outras despesas de pessoal</t>
    </r>
    <r>
      <rPr>
        <sz val="8"/>
        <rFont val="Arial Narrow"/>
        <family val="2"/>
      </rPr>
      <t xml:space="preserve"> - Terceirização: com base no art. 18 da Lei Complementar n. 101/2000, os serviços terceirizados que realizam atividades descritas nos editais para membros ou servidores deverão fazer parte do cálculo para limite de pessoal.</t>
    </r>
  </si>
  <si>
    <r>
      <rPr>
        <b/>
        <sz val="8"/>
        <rFont val="Arial Narrow"/>
        <family val="2"/>
      </rPr>
      <t>(f) Total Geral</t>
    </r>
    <r>
      <rPr>
        <sz val="8"/>
        <rFont val="Arial Narrow"/>
        <family val="2"/>
      </rPr>
      <t xml:space="preserve"> – Somatório dos valores contidos nas linhas: Pessoal e Encargos Sociais, Outras Despesas Correntes, Investimentos e Inversões Financeiras.</t>
    </r>
  </si>
  <si>
    <r>
      <rPr>
        <b/>
        <sz val="8"/>
        <rFont val="Arial Narrow"/>
        <family val="2"/>
      </rPr>
      <t>(g) Fonte da Informação</t>
    </r>
    <r>
      <rPr>
        <sz val="8"/>
        <rFont val="Arial Narrow"/>
        <family val="2"/>
      </rPr>
      <t xml:space="preserve"> - Setor administrativo responsável pelo levantamento das informações e dados apresentados na tabela.</t>
    </r>
  </si>
  <si>
    <r>
      <t xml:space="preserve">FUNDAMENTO LEGAL: </t>
    </r>
    <r>
      <rPr>
        <sz val="8"/>
        <rFont val="Arial Narrow"/>
        <family val="2"/>
      </rPr>
      <t>Resolução CNMP nº 86/2012, art. 5º, inciso I, alínea “b”; Lei Complementar n. 101, art. 18; Lei n. 12.527, art. 8º, §1º, III; Lei n. 4.320/64, arts. 12 e 13; Portaria Conjunta STN/SOF n. 1, de 10 de dezembro de 2014.</t>
    </r>
  </si>
  <si>
    <t>SEFIN/PGJ - SPF</t>
  </si>
  <si>
    <t>40 Serviços de Tecnologia da Informação e Comunicação - Pessoa Jurídica</t>
  </si>
  <si>
    <t>42 Auxílios</t>
  </si>
  <si>
    <t>05.09.2018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</si>
</sst>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sz val="9"/>
      <color theme="1"/>
      <name val="Arial Narrow"/>
      <family val="2"/>
    </font>
    <font>
      <sz val="7"/>
      <color theme="1"/>
      <name val="Franklin Gothic Medium"/>
      <family val="2"/>
    </font>
    <font>
      <sz val="8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right" vertical="center" wrapText="1"/>
    </xf>
    <xf numFmtId="4" fontId="4" fillId="3" borderId="1" xfId="0" applyNumberFormat="1" applyFont="1" applyFill="1" applyBorder="1" applyAlignment="1" applyProtection="1">
      <alignment horizontal="right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Alignment="1" applyProtection="1">
      <alignment horizontal="center"/>
    </xf>
    <xf numFmtId="0" fontId="3" fillId="0" borderId="1" xfId="0" applyFont="1" applyBorder="1" applyAlignment="1" applyProtection="1">
      <alignment horizontal="left" vertical="center"/>
      <protection locked="0"/>
    </xf>
    <xf numFmtId="4" fontId="4" fillId="0" borderId="1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4" fontId="4" fillId="0" borderId="1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Protection="1"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" fontId="4" fillId="0" borderId="0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Protection="1">
      <protection locked="0"/>
    </xf>
    <xf numFmtId="4" fontId="4" fillId="0" borderId="1" xfId="0" applyNumberFormat="1" applyFont="1" applyBorder="1" applyAlignment="1" applyProtection="1">
      <alignment horizontal="right" vertical="center" wrapText="1"/>
      <protection locked="0"/>
    </xf>
    <xf numFmtId="0" fontId="3" fillId="0" borderId="1" xfId="0" applyFont="1" applyFill="1" applyBorder="1" applyProtection="1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Protection="1">
      <protection locked="0"/>
    </xf>
    <xf numFmtId="0" fontId="3" fillId="3" borderId="1" xfId="0" applyFont="1" applyFill="1" applyBorder="1" applyAlignment="1" applyProtection="1">
      <alignment horizontal="left" vertical="center"/>
    </xf>
    <xf numFmtId="0" fontId="6" fillId="0" borderId="1" xfId="0" applyFont="1" applyBorder="1"/>
    <xf numFmtId="0" fontId="6" fillId="0" borderId="0" xfId="0" applyFont="1"/>
    <xf numFmtId="0" fontId="3" fillId="3" borderId="1" xfId="0" applyFont="1" applyFill="1" applyBorder="1" applyAlignment="1" applyProtection="1">
      <alignment vertical="center"/>
    </xf>
    <xf numFmtId="4" fontId="4" fillId="3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Protection="1"/>
    <xf numFmtId="0" fontId="2" fillId="2" borderId="3" xfId="0" applyFont="1" applyFill="1" applyBorder="1" applyAlignment="1" applyProtection="1">
      <alignment horizontal="left" vertical="center"/>
    </xf>
    <xf numFmtId="0" fontId="2" fillId="2" borderId="5" xfId="0" applyFont="1" applyFill="1" applyBorder="1" applyAlignment="1" applyProtection="1">
      <alignment horizontal="left" vertical="center"/>
    </xf>
    <xf numFmtId="0" fontId="2" fillId="2" borderId="6" xfId="0" applyFont="1" applyFill="1" applyBorder="1" applyAlignment="1" applyProtection="1">
      <alignment horizontal="left" vertical="center"/>
    </xf>
    <xf numFmtId="0" fontId="2" fillId="2" borderId="7" xfId="0" applyFont="1" applyFill="1" applyBorder="1" applyAlignment="1" applyProtection="1">
      <alignment horizontal="left" vertical="center"/>
    </xf>
    <xf numFmtId="0" fontId="7" fillId="0" borderId="0" xfId="0" applyFont="1" applyProtection="1"/>
    <xf numFmtId="0" fontId="3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Protection="1"/>
    <xf numFmtId="0" fontId="3" fillId="2" borderId="6" xfId="0" applyFont="1" applyFill="1" applyBorder="1" applyAlignment="1" applyProtection="1">
      <alignment horizontal="center" vertical="center"/>
    </xf>
    <xf numFmtId="4" fontId="8" fillId="0" borderId="1" xfId="0" applyNumberFormat="1" applyFont="1" applyBorder="1" applyAlignment="1" applyProtection="1">
      <alignment horizontal="right" vertical="center"/>
      <protection locked="0"/>
    </xf>
    <xf numFmtId="0" fontId="9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vertical="center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left" vertical="center"/>
    </xf>
    <xf numFmtId="0" fontId="3" fillId="3" borderId="2" xfId="0" applyFont="1" applyFill="1" applyBorder="1" applyAlignment="1" applyProtection="1">
      <alignment horizontal="left" vertical="center"/>
    </xf>
    <xf numFmtId="0" fontId="3" fillId="3" borderId="4" xfId="0" applyFont="1" applyFill="1" applyBorder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3" borderId="1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tabSelected="1" workbookViewId="0"/>
  </sheetViews>
  <sheetFormatPr defaultRowHeight="17.45" customHeight="1" x14ac:dyDescent="0.25"/>
  <cols>
    <col min="1" max="1" width="38.85546875" style="2" customWidth="1"/>
    <col min="2" max="2" width="11.7109375" style="2" bestFit="1" customWidth="1"/>
    <col min="3" max="14" width="8.7109375" style="2" customWidth="1"/>
    <col min="15" max="15" width="9.42578125" style="2" bestFit="1" customWidth="1"/>
    <col min="16" max="16384" width="9.140625" style="2"/>
  </cols>
  <sheetData>
    <row r="1" spans="1:15" ht="17.45" customHeight="1" x14ac:dyDescent="0.25">
      <c r="A1" s="1" t="s">
        <v>45</v>
      </c>
    </row>
    <row r="3" spans="1:15" s="4" customFormat="1" ht="35.1" customHeight="1" x14ac:dyDescent="0.25">
      <c r="A3" s="3" t="s">
        <v>0</v>
      </c>
      <c r="B3" s="3" t="s">
        <v>2</v>
      </c>
      <c r="C3" s="49" t="s">
        <v>48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s="6" customFormat="1" ht="25.5" x14ac:dyDescent="0.25">
      <c r="A4" s="3" t="s">
        <v>1</v>
      </c>
      <c r="B4" s="3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5" t="s">
        <v>13</v>
      </c>
      <c r="M4" s="5" t="s">
        <v>14</v>
      </c>
      <c r="N4" s="5" t="s">
        <v>15</v>
      </c>
      <c r="O4" s="5" t="s">
        <v>55</v>
      </c>
    </row>
    <row r="5" spans="1:15" s="6" customFormat="1" ht="17.45" customHeight="1" x14ac:dyDescent="0.25">
      <c r="A5" s="3"/>
      <c r="B5" s="7">
        <f>SUM(B8:B23)</f>
        <v>0</v>
      </c>
      <c r="C5" s="8">
        <f>SUM(C8:C23)</f>
        <v>0</v>
      </c>
      <c r="D5" s="8">
        <f t="shared" ref="D5:O5" si="0">SUM(D8:D23)</f>
        <v>0</v>
      </c>
      <c r="E5" s="8">
        <f t="shared" si="0"/>
        <v>0</v>
      </c>
      <c r="F5" s="8">
        <f t="shared" si="0"/>
        <v>0</v>
      </c>
      <c r="G5" s="8">
        <f t="shared" si="0"/>
        <v>0</v>
      </c>
      <c r="H5" s="8">
        <f t="shared" si="0"/>
        <v>0</v>
      </c>
      <c r="I5" s="8">
        <f t="shared" si="0"/>
        <v>0</v>
      </c>
      <c r="J5" s="8">
        <f t="shared" si="0"/>
        <v>0</v>
      </c>
      <c r="K5" s="8">
        <f t="shared" si="0"/>
        <v>0</v>
      </c>
      <c r="L5" s="8">
        <f t="shared" si="0"/>
        <v>0</v>
      </c>
      <c r="M5" s="8">
        <f t="shared" si="0"/>
        <v>0</v>
      </c>
      <c r="N5" s="8">
        <f t="shared" si="0"/>
        <v>0</v>
      </c>
      <c r="O5" s="8">
        <f t="shared" si="0"/>
        <v>0</v>
      </c>
    </row>
    <row r="6" spans="1:15" s="13" customFormat="1" ht="17.45" customHeight="1" x14ac:dyDescent="0.25">
      <c r="A6" s="9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2"/>
    </row>
    <row r="7" spans="1:15" ht="17.45" customHeight="1" x14ac:dyDescent="0.25">
      <c r="A7" s="50" t="s">
        <v>17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2"/>
    </row>
    <row r="8" spans="1:15" s="16" customFormat="1" ht="17.45" customHeight="1" x14ac:dyDescent="0.25">
      <c r="A8" s="14" t="s">
        <v>18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/>
      <c r="L8" s="15"/>
      <c r="M8" s="15"/>
      <c r="N8" s="15"/>
      <c r="O8" s="15">
        <f t="shared" ref="O8:O16" si="1">SUM(C8:N8)</f>
        <v>0</v>
      </c>
    </row>
    <row r="9" spans="1:15" s="16" customFormat="1" ht="17.45" customHeight="1" x14ac:dyDescent="0.25">
      <c r="A9" s="14" t="s">
        <v>19</v>
      </c>
      <c r="B9" s="15">
        <v>0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/>
      <c r="L9" s="15"/>
      <c r="M9" s="15"/>
      <c r="N9" s="15"/>
      <c r="O9" s="15">
        <f t="shared" si="1"/>
        <v>0</v>
      </c>
    </row>
    <row r="10" spans="1:15" s="16" customFormat="1" ht="17.45" customHeight="1" x14ac:dyDescent="0.25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/>
      <c r="L10" s="15"/>
      <c r="M10" s="15"/>
      <c r="N10" s="15"/>
      <c r="O10" s="15">
        <f t="shared" si="1"/>
        <v>0</v>
      </c>
    </row>
    <row r="11" spans="1:15" s="16" customFormat="1" ht="17.45" customHeight="1" x14ac:dyDescent="0.25">
      <c r="A11" s="14" t="s">
        <v>49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/>
      <c r="L11" s="15"/>
      <c r="M11" s="15"/>
      <c r="N11" s="15"/>
      <c r="O11" s="15">
        <f t="shared" si="1"/>
        <v>0</v>
      </c>
    </row>
    <row r="12" spans="1:15" s="16" customFormat="1" ht="17.45" customHeight="1" x14ac:dyDescent="0.25">
      <c r="A12" s="14" t="s">
        <v>21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/>
      <c r="L12" s="15"/>
      <c r="M12" s="15"/>
      <c r="N12" s="15"/>
      <c r="O12" s="15">
        <f t="shared" si="1"/>
        <v>0</v>
      </c>
    </row>
    <row r="13" spans="1:15" s="16" customFormat="1" ht="17.45" customHeight="1" x14ac:dyDescent="0.25">
      <c r="A13" s="14" t="s">
        <v>50</v>
      </c>
      <c r="B13" s="15"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/>
      <c r="L13" s="15"/>
      <c r="M13" s="15"/>
      <c r="N13" s="15"/>
      <c r="O13" s="15">
        <f t="shared" si="1"/>
        <v>0</v>
      </c>
    </row>
    <row r="14" spans="1:15" s="16" customFormat="1" ht="17.25" customHeight="1" x14ac:dyDescent="0.25">
      <c r="A14" s="14" t="s">
        <v>22</v>
      </c>
      <c r="B14" s="15">
        <v>0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/>
      <c r="L14" s="15"/>
      <c r="M14" s="15"/>
      <c r="N14" s="15"/>
      <c r="O14" s="15">
        <f t="shared" si="1"/>
        <v>0</v>
      </c>
    </row>
    <row r="15" spans="1:15" s="16" customFormat="1" ht="17.45" customHeight="1" x14ac:dyDescent="0.25">
      <c r="A15" s="14" t="s">
        <v>23</v>
      </c>
      <c r="B15" s="15"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/>
      <c r="L15" s="15"/>
      <c r="M15" s="15"/>
      <c r="N15" s="15"/>
      <c r="O15" s="15">
        <f t="shared" si="1"/>
        <v>0</v>
      </c>
    </row>
    <row r="16" spans="1:15" s="16" customFormat="1" ht="17.45" customHeight="1" x14ac:dyDescent="0.25">
      <c r="A16" s="14" t="s">
        <v>24</v>
      </c>
      <c r="B16" s="15"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/>
      <c r="L16" s="15"/>
      <c r="M16" s="15"/>
      <c r="N16" s="15"/>
      <c r="O16" s="15">
        <f t="shared" si="1"/>
        <v>0</v>
      </c>
    </row>
    <row r="17" spans="1:15" s="19" customFormat="1" ht="17.45" customHeight="1" x14ac:dyDescent="0.25">
      <c r="A17" s="17" t="s">
        <v>56</v>
      </c>
      <c r="B17" s="18">
        <v>0</v>
      </c>
      <c r="C17" s="18">
        <v>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  <c r="I17" s="18">
        <v>0</v>
      </c>
      <c r="J17" s="18">
        <v>0</v>
      </c>
      <c r="K17" s="18"/>
      <c r="L17" s="18"/>
      <c r="M17" s="18"/>
      <c r="N17" s="18"/>
      <c r="O17" s="18">
        <f>SUM(C17:N17)</f>
        <v>0</v>
      </c>
    </row>
    <row r="18" spans="1:15" s="19" customFormat="1" ht="17.45" customHeight="1" x14ac:dyDescent="0.25">
      <c r="A18" s="17" t="s">
        <v>57</v>
      </c>
      <c r="B18" s="18">
        <v>0</v>
      </c>
      <c r="C18" s="18">
        <v>0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/>
      <c r="L18" s="18"/>
      <c r="M18" s="18"/>
      <c r="N18" s="18"/>
      <c r="O18" s="18">
        <f t="shared" ref="O18:O20" si="2">SUM(C18:N18)</f>
        <v>0</v>
      </c>
    </row>
    <row r="19" spans="1:15" s="19" customFormat="1" ht="17.45" customHeight="1" x14ac:dyDescent="0.25">
      <c r="A19" s="17" t="s">
        <v>58</v>
      </c>
      <c r="B19" s="18">
        <v>0</v>
      </c>
      <c r="C19" s="18">
        <v>0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18"/>
      <c r="M19" s="18"/>
      <c r="N19" s="18"/>
      <c r="O19" s="18">
        <f t="shared" si="2"/>
        <v>0</v>
      </c>
    </row>
    <row r="20" spans="1:15" s="19" customFormat="1" ht="17.45" customHeight="1" x14ac:dyDescent="0.25">
      <c r="A20" s="17" t="s">
        <v>51</v>
      </c>
      <c r="B20" s="18">
        <v>0</v>
      </c>
      <c r="C20" s="18">
        <v>0</v>
      </c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/>
      <c r="L20" s="18"/>
      <c r="M20" s="18"/>
      <c r="N20" s="18"/>
      <c r="O20" s="18">
        <f t="shared" si="2"/>
        <v>0</v>
      </c>
    </row>
    <row r="21" spans="1:15" s="16" customFormat="1" ht="17.45" customHeight="1" x14ac:dyDescent="0.25">
      <c r="A21" s="14" t="s">
        <v>25</v>
      </c>
      <c r="B21" s="1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/>
      <c r="L21" s="15"/>
      <c r="M21" s="15"/>
      <c r="N21" s="15"/>
      <c r="O21" s="15">
        <f t="shared" ref="O21:O23" si="3">SUM(C21:N21)</f>
        <v>0</v>
      </c>
    </row>
    <row r="22" spans="1:15" s="16" customFormat="1" ht="17.45" customHeight="1" x14ac:dyDescent="0.25">
      <c r="A22" s="14" t="s">
        <v>26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/>
      <c r="L22" s="15"/>
      <c r="M22" s="15"/>
      <c r="N22" s="15"/>
      <c r="O22" s="15">
        <f t="shared" si="3"/>
        <v>0</v>
      </c>
    </row>
    <row r="23" spans="1:15" s="16" customFormat="1" ht="17.45" customHeight="1" x14ac:dyDescent="0.25">
      <c r="A23" s="14" t="s">
        <v>27</v>
      </c>
      <c r="B23" s="15">
        <v>0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/>
      <c r="L23" s="15"/>
      <c r="M23" s="15"/>
      <c r="N23" s="15"/>
      <c r="O23" s="15">
        <f t="shared" si="3"/>
        <v>0</v>
      </c>
    </row>
    <row r="24" spans="1:15" s="22" customFormat="1" ht="17.45" customHeight="1" x14ac:dyDescent="0.25">
      <c r="A24" s="20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</row>
    <row r="25" spans="1:15" s="4" customFormat="1" ht="35.1" customHeight="1" x14ac:dyDescent="0.25">
      <c r="A25" s="3" t="s">
        <v>0</v>
      </c>
      <c r="B25" s="3" t="s">
        <v>2</v>
      </c>
      <c r="C25" s="49" t="s">
        <v>48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6" customFormat="1" ht="25.5" x14ac:dyDescent="0.25">
      <c r="A26" s="3" t="s">
        <v>1</v>
      </c>
      <c r="B26" s="3" t="s">
        <v>3</v>
      </c>
      <c r="C26" s="5" t="s">
        <v>4</v>
      </c>
      <c r="D26" s="5" t="s">
        <v>5</v>
      </c>
      <c r="E26" s="5" t="s">
        <v>6</v>
      </c>
      <c r="F26" s="5" t="s">
        <v>7</v>
      </c>
      <c r="G26" s="5" t="s">
        <v>8</v>
      </c>
      <c r="H26" s="5" t="s">
        <v>9</v>
      </c>
      <c r="I26" s="5" t="s">
        <v>10</v>
      </c>
      <c r="J26" s="5" t="s">
        <v>11</v>
      </c>
      <c r="K26" s="5" t="s">
        <v>12</v>
      </c>
      <c r="L26" s="5" t="s">
        <v>13</v>
      </c>
      <c r="M26" s="5" t="s">
        <v>14</v>
      </c>
      <c r="N26" s="5" t="s">
        <v>15</v>
      </c>
      <c r="O26" s="5" t="s">
        <v>55</v>
      </c>
    </row>
    <row r="27" spans="1:15" s="6" customFormat="1" ht="17.45" customHeight="1" x14ac:dyDescent="0.25">
      <c r="A27" s="3"/>
      <c r="B27" s="7">
        <f t="shared" ref="B27:O27" si="4">SUM(B30:B49)</f>
        <v>4351000</v>
      </c>
      <c r="C27" s="8">
        <f t="shared" si="4"/>
        <v>189895.97999999998</v>
      </c>
      <c r="D27" s="8">
        <f t="shared" si="4"/>
        <v>1125.4000000000001</v>
      </c>
      <c r="E27" s="8">
        <f t="shared" si="4"/>
        <v>252048.46000000002</v>
      </c>
      <c r="F27" s="8">
        <f t="shared" si="4"/>
        <v>170157</v>
      </c>
      <c r="G27" s="8">
        <f t="shared" si="4"/>
        <v>21902.04</v>
      </c>
      <c r="H27" s="8">
        <f t="shared" si="4"/>
        <v>738174.1</v>
      </c>
      <c r="I27" s="8">
        <f t="shared" si="4"/>
        <v>507111.58999999997</v>
      </c>
      <c r="J27" s="8">
        <f>SUM(J30:J49)</f>
        <v>198141.46</v>
      </c>
      <c r="K27" s="8">
        <f>SUM(K30:K49)</f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8">
        <f t="shared" si="4"/>
        <v>2078556.0300000003</v>
      </c>
    </row>
    <row r="28" spans="1:15" s="22" customFormat="1" ht="17.45" customHeight="1" x14ac:dyDescent="0.25">
      <c r="A28" s="20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</row>
    <row r="29" spans="1:15" s="16" customFormat="1" ht="17.45" customHeight="1" x14ac:dyDescent="0.25">
      <c r="A29" s="50" t="s">
        <v>52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2"/>
    </row>
    <row r="30" spans="1:15" s="16" customFormat="1" ht="17.45" customHeight="1" x14ac:dyDescent="0.25">
      <c r="A30" s="14" t="s">
        <v>28</v>
      </c>
      <c r="B30" s="15">
        <v>0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/>
      <c r="L30" s="15"/>
      <c r="M30" s="15"/>
      <c r="N30" s="15"/>
      <c r="O30" s="15">
        <f>SUM(C30:N30)</f>
        <v>0</v>
      </c>
    </row>
    <row r="31" spans="1:15" s="16" customFormat="1" ht="17.45" customHeight="1" x14ac:dyDescent="0.25">
      <c r="A31" s="14" t="s">
        <v>29</v>
      </c>
      <c r="B31" s="15">
        <v>684500</v>
      </c>
      <c r="C31" s="15">
        <v>0</v>
      </c>
      <c r="D31" s="15">
        <v>0</v>
      </c>
      <c r="E31" s="15">
        <v>0</v>
      </c>
      <c r="F31" s="15">
        <v>1649</v>
      </c>
      <c r="G31" s="15">
        <v>11102.7</v>
      </c>
      <c r="H31" s="15">
        <v>9498.8799999999992</v>
      </c>
      <c r="I31" s="15">
        <v>57073</v>
      </c>
      <c r="J31" s="15">
        <v>0</v>
      </c>
      <c r="K31" s="15"/>
      <c r="L31" s="15"/>
      <c r="M31" s="15"/>
      <c r="N31" s="15"/>
      <c r="O31" s="15">
        <f t="shared" ref="O31:O49" si="5">SUM(C31:N31)</f>
        <v>79323.58</v>
      </c>
    </row>
    <row r="32" spans="1:15" s="16" customFormat="1" ht="17.45" customHeight="1" x14ac:dyDescent="0.25">
      <c r="A32" s="14" t="s">
        <v>30</v>
      </c>
      <c r="B32" s="15">
        <v>0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/>
      <c r="L32" s="15"/>
      <c r="M32" s="15"/>
      <c r="N32" s="15"/>
      <c r="O32" s="15">
        <f t="shared" si="5"/>
        <v>0</v>
      </c>
    </row>
    <row r="33" spans="1:15" s="16" customFormat="1" ht="17.45" customHeight="1" x14ac:dyDescent="0.25">
      <c r="A33" s="14" t="s">
        <v>31</v>
      </c>
      <c r="B33" s="15">
        <v>0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/>
      <c r="L33" s="15"/>
      <c r="M33" s="15"/>
      <c r="N33" s="15"/>
      <c r="O33" s="15">
        <f t="shared" si="5"/>
        <v>0</v>
      </c>
    </row>
    <row r="34" spans="1:15" s="16" customFormat="1" ht="17.45" customHeight="1" x14ac:dyDescent="0.25">
      <c r="A34" s="14" t="s">
        <v>32</v>
      </c>
      <c r="B34" s="15">
        <v>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/>
      <c r="L34" s="15"/>
      <c r="M34" s="15"/>
      <c r="N34" s="15"/>
      <c r="O34" s="15">
        <f t="shared" si="5"/>
        <v>0</v>
      </c>
    </row>
    <row r="35" spans="1:15" s="16" customFormat="1" ht="17.45" customHeight="1" x14ac:dyDescent="0.25">
      <c r="A35" s="14" t="s">
        <v>33</v>
      </c>
      <c r="B35" s="15">
        <v>68000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/>
      <c r="L35" s="15"/>
      <c r="M35" s="15"/>
      <c r="N35" s="15"/>
      <c r="O35" s="15">
        <f t="shared" si="5"/>
        <v>0</v>
      </c>
    </row>
    <row r="36" spans="1:15" s="16" customFormat="1" ht="17.45" customHeight="1" x14ac:dyDescent="0.25">
      <c r="A36" s="14" t="s">
        <v>34</v>
      </c>
      <c r="B36" s="15">
        <v>0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/>
      <c r="L36" s="15"/>
      <c r="M36" s="15"/>
      <c r="N36" s="15"/>
      <c r="O36" s="15">
        <f t="shared" si="5"/>
        <v>0</v>
      </c>
    </row>
    <row r="37" spans="1:15" s="16" customFormat="1" ht="17.45" customHeight="1" x14ac:dyDescent="0.25">
      <c r="A37" s="14" t="s">
        <v>35</v>
      </c>
      <c r="B37" s="15">
        <v>0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/>
      <c r="L37" s="15"/>
      <c r="M37" s="15"/>
      <c r="N37" s="15"/>
      <c r="O37" s="15">
        <f t="shared" si="5"/>
        <v>0</v>
      </c>
    </row>
    <row r="38" spans="1:15" s="16" customFormat="1" ht="17.45" customHeight="1" x14ac:dyDescent="0.25">
      <c r="A38" s="14" t="s">
        <v>36</v>
      </c>
      <c r="B38" s="15">
        <v>1588500</v>
      </c>
      <c r="C38" s="15">
        <v>0</v>
      </c>
      <c r="D38" s="44">
        <v>1125.4000000000001</v>
      </c>
      <c r="E38" s="15">
        <v>1243.2</v>
      </c>
      <c r="F38" s="15">
        <v>4115.3999999999996</v>
      </c>
      <c r="G38" s="15">
        <v>10799.34</v>
      </c>
      <c r="H38" s="15">
        <v>487824.7</v>
      </c>
      <c r="I38" s="15">
        <v>196648.31</v>
      </c>
      <c r="J38" s="15">
        <v>42348.91</v>
      </c>
      <c r="K38" s="15"/>
      <c r="L38" s="15"/>
      <c r="M38" s="15"/>
      <c r="N38" s="15"/>
      <c r="O38" s="15">
        <f t="shared" si="5"/>
        <v>744105.26000000013</v>
      </c>
    </row>
    <row r="39" spans="1:15" s="16" customFormat="1" ht="25.5" x14ac:dyDescent="0.25">
      <c r="A39" s="26" t="s">
        <v>72</v>
      </c>
      <c r="B39" s="15">
        <v>1894000</v>
      </c>
      <c r="C39" s="15">
        <v>124102.37</v>
      </c>
      <c r="D39" s="44">
        <v>0</v>
      </c>
      <c r="E39" s="15">
        <v>250805.26</v>
      </c>
      <c r="F39" s="15">
        <v>118844.39</v>
      </c>
      <c r="G39" s="15">
        <v>0</v>
      </c>
      <c r="H39" s="15">
        <v>240850.52</v>
      </c>
      <c r="I39" s="15">
        <v>253390.28</v>
      </c>
      <c r="J39" s="15">
        <v>155792.54999999999</v>
      </c>
      <c r="K39" s="15"/>
      <c r="L39" s="15"/>
      <c r="M39" s="15"/>
      <c r="N39" s="15"/>
      <c r="O39" s="15">
        <f t="shared" si="5"/>
        <v>1143785.3700000001</v>
      </c>
    </row>
    <row r="40" spans="1:15" s="16" customFormat="1" ht="17.45" customHeight="1" x14ac:dyDescent="0.25">
      <c r="A40" s="14" t="s">
        <v>46</v>
      </c>
      <c r="B40" s="23">
        <v>0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/>
      <c r="L40" s="15"/>
      <c r="M40" s="15"/>
      <c r="N40" s="15"/>
      <c r="O40" s="15">
        <f t="shared" si="5"/>
        <v>0</v>
      </c>
    </row>
    <row r="41" spans="1:15" s="16" customFormat="1" ht="17.45" customHeight="1" x14ac:dyDescent="0.25">
      <c r="A41" s="14" t="s">
        <v>37</v>
      </c>
      <c r="B41" s="23">
        <v>0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/>
      <c r="L41" s="15"/>
      <c r="M41" s="15"/>
      <c r="N41" s="15"/>
      <c r="O41" s="15">
        <f t="shared" si="5"/>
        <v>0</v>
      </c>
    </row>
    <row r="42" spans="1:15" s="25" customFormat="1" ht="17.45" customHeight="1" x14ac:dyDescent="0.25">
      <c r="A42" s="24" t="s">
        <v>61</v>
      </c>
      <c r="B42" s="23">
        <v>0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23">
        <v>0</v>
      </c>
      <c r="I42" s="15">
        <v>0</v>
      </c>
      <c r="J42" s="15">
        <v>0</v>
      </c>
      <c r="K42" s="15"/>
      <c r="L42" s="15"/>
      <c r="M42" s="15"/>
      <c r="N42" s="15"/>
      <c r="O42" s="15">
        <f t="shared" si="5"/>
        <v>0</v>
      </c>
    </row>
    <row r="43" spans="1:15" s="25" customFormat="1" ht="17.45" customHeight="1" x14ac:dyDescent="0.25">
      <c r="A43" s="24" t="s">
        <v>59</v>
      </c>
      <c r="B43" s="23">
        <v>0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23">
        <v>0</v>
      </c>
      <c r="I43" s="15">
        <v>0</v>
      </c>
      <c r="J43" s="15">
        <v>0</v>
      </c>
      <c r="K43" s="15"/>
      <c r="L43" s="15"/>
      <c r="M43" s="15"/>
      <c r="N43" s="15"/>
      <c r="O43" s="15">
        <f t="shared" si="5"/>
        <v>0</v>
      </c>
    </row>
    <row r="44" spans="1:15" s="25" customFormat="1" ht="33" customHeight="1" x14ac:dyDescent="0.25">
      <c r="A44" s="26" t="s">
        <v>60</v>
      </c>
      <c r="B44" s="23">
        <v>0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23">
        <v>0</v>
      </c>
      <c r="I44" s="15">
        <v>0</v>
      </c>
      <c r="J44" s="15">
        <v>0</v>
      </c>
      <c r="K44" s="15"/>
      <c r="L44" s="15"/>
      <c r="M44" s="15"/>
      <c r="N44" s="15"/>
      <c r="O44" s="15">
        <f t="shared" si="5"/>
        <v>0</v>
      </c>
    </row>
    <row r="45" spans="1:15" s="16" customFormat="1" ht="17.45" customHeight="1" x14ac:dyDescent="0.25">
      <c r="A45" s="14" t="s">
        <v>38</v>
      </c>
      <c r="B45" s="23">
        <v>0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23">
        <v>0</v>
      </c>
      <c r="I45" s="15">
        <v>0</v>
      </c>
      <c r="J45" s="15">
        <v>0</v>
      </c>
      <c r="K45" s="15"/>
      <c r="L45" s="15"/>
      <c r="M45" s="15"/>
      <c r="N45" s="15"/>
      <c r="O45" s="15">
        <f t="shared" si="5"/>
        <v>0</v>
      </c>
    </row>
    <row r="46" spans="1:15" s="16" customFormat="1" ht="17.45" customHeight="1" x14ac:dyDescent="0.25">
      <c r="A46" s="17" t="s">
        <v>25</v>
      </c>
      <c r="B46" s="23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/>
      <c r="L46" s="15"/>
      <c r="M46" s="15"/>
      <c r="N46" s="15"/>
      <c r="O46" s="15">
        <f t="shared" si="5"/>
        <v>0</v>
      </c>
    </row>
    <row r="47" spans="1:15" s="16" customFormat="1" ht="17.45" customHeight="1" x14ac:dyDescent="0.25">
      <c r="A47" s="17" t="s">
        <v>26</v>
      </c>
      <c r="B47" s="23">
        <v>66000</v>
      </c>
      <c r="C47" s="15">
        <v>65793.61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/>
      <c r="L47" s="15"/>
      <c r="M47" s="15"/>
      <c r="N47" s="15"/>
      <c r="O47" s="15">
        <f t="shared" si="5"/>
        <v>65793.61</v>
      </c>
    </row>
    <row r="48" spans="1:15" s="16" customFormat="1" ht="17.45" customHeight="1" x14ac:dyDescent="0.25">
      <c r="A48" s="17" t="s">
        <v>39</v>
      </c>
      <c r="B48" s="23">
        <v>50000</v>
      </c>
      <c r="C48" s="15">
        <v>0</v>
      </c>
      <c r="D48" s="15">
        <v>0</v>
      </c>
      <c r="E48" s="15">
        <v>0</v>
      </c>
      <c r="F48" s="15">
        <v>45548.21</v>
      </c>
      <c r="G48" s="15">
        <v>0</v>
      </c>
      <c r="H48" s="15">
        <v>0</v>
      </c>
      <c r="I48" s="15">
        <v>0</v>
      </c>
      <c r="J48" s="15">
        <v>0</v>
      </c>
      <c r="K48" s="15"/>
      <c r="L48" s="15"/>
      <c r="M48" s="15"/>
      <c r="N48" s="15"/>
      <c r="O48" s="15">
        <f t="shared" si="5"/>
        <v>45548.21</v>
      </c>
    </row>
    <row r="49" spans="1:15" s="16" customFormat="1" ht="17.45" customHeight="1" x14ac:dyDescent="0.25">
      <c r="A49" s="14" t="s">
        <v>40</v>
      </c>
      <c r="B49" s="23">
        <v>0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/>
      <c r="L49" s="15"/>
      <c r="M49" s="15"/>
      <c r="N49" s="15"/>
      <c r="O49" s="15">
        <f t="shared" si="5"/>
        <v>0</v>
      </c>
    </row>
    <row r="50" spans="1:15" s="28" customFormat="1" ht="17.45" customHeight="1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</row>
    <row r="51" spans="1:15" s="4" customFormat="1" ht="35.1" customHeight="1" x14ac:dyDescent="0.25">
      <c r="A51" s="3" t="s">
        <v>0</v>
      </c>
      <c r="B51" s="3" t="s">
        <v>2</v>
      </c>
      <c r="C51" s="49" t="s">
        <v>48</v>
      </c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  <row r="52" spans="1:15" s="6" customFormat="1" ht="25.5" x14ac:dyDescent="0.25">
      <c r="A52" s="3" t="s">
        <v>1</v>
      </c>
      <c r="B52" s="3" t="s">
        <v>3</v>
      </c>
      <c r="C52" s="5" t="s">
        <v>4</v>
      </c>
      <c r="D52" s="5" t="s">
        <v>5</v>
      </c>
      <c r="E52" s="5" t="s">
        <v>6</v>
      </c>
      <c r="F52" s="5" t="s">
        <v>7</v>
      </c>
      <c r="G52" s="5" t="s">
        <v>8</v>
      </c>
      <c r="H52" s="5" t="s">
        <v>9</v>
      </c>
      <c r="I52" s="5" t="s">
        <v>10</v>
      </c>
      <c r="J52" s="5" t="s">
        <v>11</v>
      </c>
      <c r="K52" s="5" t="s">
        <v>12</v>
      </c>
      <c r="L52" s="5" t="s">
        <v>13</v>
      </c>
      <c r="M52" s="5" t="s">
        <v>14</v>
      </c>
      <c r="N52" s="5" t="s">
        <v>15</v>
      </c>
      <c r="O52" s="5" t="s">
        <v>55</v>
      </c>
    </row>
    <row r="53" spans="1:15" s="6" customFormat="1" ht="17.45" customHeight="1" x14ac:dyDescent="0.25">
      <c r="A53" s="3"/>
      <c r="B53" s="7">
        <f>SUM(B54:B66)</f>
        <v>30339000</v>
      </c>
      <c r="C53" s="8">
        <f>SUM(C54:C66)</f>
        <v>0</v>
      </c>
      <c r="D53" s="8">
        <f t="shared" ref="D53:O53" si="6">SUM(D54:D66)</f>
        <v>0</v>
      </c>
      <c r="E53" s="8">
        <f t="shared" si="6"/>
        <v>391865.87</v>
      </c>
      <c r="F53" s="8">
        <f t="shared" si="6"/>
        <v>12204</v>
      </c>
      <c r="G53" s="8">
        <f t="shared" si="6"/>
        <v>1240</v>
      </c>
      <c r="H53" s="8">
        <f t="shared" si="6"/>
        <v>0</v>
      </c>
      <c r="I53" s="8">
        <f t="shared" si="6"/>
        <v>232656.26</v>
      </c>
      <c r="J53" s="8">
        <f t="shared" si="6"/>
        <v>247062.06</v>
      </c>
      <c r="K53" s="8">
        <f t="shared" si="6"/>
        <v>0</v>
      </c>
      <c r="L53" s="8">
        <f t="shared" si="6"/>
        <v>0</v>
      </c>
      <c r="M53" s="8">
        <f t="shared" si="6"/>
        <v>0</v>
      </c>
      <c r="N53" s="8">
        <f t="shared" si="6"/>
        <v>0</v>
      </c>
      <c r="O53" s="8">
        <f t="shared" si="6"/>
        <v>885028.19</v>
      </c>
    </row>
    <row r="54" spans="1:15" s="28" customFormat="1" ht="17.45" customHeight="1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s="16" customFormat="1" ht="17.45" customHeight="1" x14ac:dyDescent="0.25">
      <c r="A55" s="58" t="s">
        <v>53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</row>
    <row r="56" spans="1:15" s="16" customFormat="1" ht="17.45" customHeight="1" x14ac:dyDescent="0.25">
      <c r="A56" s="14" t="s">
        <v>28</v>
      </c>
      <c r="B56" s="23">
        <v>0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/>
      <c r="L56" s="15"/>
      <c r="M56" s="15"/>
      <c r="N56" s="15"/>
      <c r="O56" s="15">
        <f t="shared" ref="O56:O66" si="7">SUM(C56:N56)</f>
        <v>0</v>
      </c>
    </row>
    <row r="57" spans="1:15" s="16" customFormat="1" ht="17.45" customHeight="1" x14ac:dyDescent="0.25">
      <c r="A57" s="14" t="s">
        <v>29</v>
      </c>
      <c r="B57" s="23">
        <v>0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/>
      <c r="L57" s="15"/>
      <c r="M57" s="15"/>
      <c r="N57" s="15"/>
      <c r="O57" s="15">
        <f t="shared" si="7"/>
        <v>0</v>
      </c>
    </row>
    <row r="58" spans="1:15" s="16" customFormat="1" ht="17.45" customHeight="1" x14ac:dyDescent="0.25">
      <c r="A58" s="14" t="s">
        <v>32</v>
      </c>
      <c r="B58" s="23">
        <v>0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/>
      <c r="L58" s="15"/>
      <c r="M58" s="15"/>
      <c r="N58" s="15"/>
      <c r="O58" s="15">
        <f t="shared" si="7"/>
        <v>0</v>
      </c>
    </row>
    <row r="59" spans="1:15" s="16" customFormat="1" ht="17.45" customHeight="1" x14ac:dyDescent="0.25">
      <c r="A59" s="14" t="s">
        <v>34</v>
      </c>
      <c r="B59" s="23">
        <v>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/>
      <c r="L59" s="15"/>
      <c r="M59" s="15"/>
      <c r="N59" s="15"/>
      <c r="O59" s="15">
        <f t="shared" si="7"/>
        <v>0</v>
      </c>
    </row>
    <row r="60" spans="1:15" s="16" customFormat="1" ht="17.45" customHeight="1" x14ac:dyDescent="0.25">
      <c r="A60" s="14" t="s">
        <v>35</v>
      </c>
      <c r="B60" s="23">
        <v>0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/>
      <c r="L60" s="15"/>
      <c r="M60" s="15"/>
      <c r="N60" s="15"/>
      <c r="O60" s="15">
        <f t="shared" si="7"/>
        <v>0</v>
      </c>
    </row>
    <row r="61" spans="1:15" s="16" customFormat="1" ht="17.45" customHeight="1" x14ac:dyDescent="0.25">
      <c r="A61" s="14" t="s">
        <v>36</v>
      </c>
      <c r="B61" s="23">
        <v>3811000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13200</v>
      </c>
      <c r="J61" s="15">
        <v>0</v>
      </c>
      <c r="K61" s="15"/>
      <c r="L61" s="15"/>
      <c r="M61" s="15"/>
      <c r="N61" s="15"/>
      <c r="O61" s="15">
        <f t="shared" si="7"/>
        <v>13200</v>
      </c>
    </row>
    <row r="62" spans="1:15" s="16" customFormat="1" ht="17.45" customHeight="1" x14ac:dyDescent="0.25">
      <c r="A62" s="45" t="s">
        <v>73</v>
      </c>
      <c r="B62" s="23">
        <v>392000</v>
      </c>
      <c r="C62" s="15">
        <v>0</v>
      </c>
      <c r="D62" s="15">
        <v>0</v>
      </c>
      <c r="E62" s="15">
        <v>391865.87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/>
      <c r="L62" s="15"/>
      <c r="M62" s="15"/>
      <c r="N62" s="15"/>
      <c r="O62" s="15">
        <f t="shared" si="7"/>
        <v>391865.87</v>
      </c>
    </row>
    <row r="63" spans="1:15" s="16" customFormat="1" ht="17.45" customHeight="1" x14ac:dyDescent="0.25">
      <c r="A63" s="14" t="s">
        <v>41</v>
      </c>
      <c r="B63" s="23">
        <v>21722000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219456.26</v>
      </c>
      <c r="J63" s="15">
        <v>203213.31</v>
      </c>
      <c r="K63" s="15"/>
      <c r="L63" s="15"/>
      <c r="M63" s="15"/>
      <c r="N63" s="15"/>
      <c r="O63" s="15">
        <f t="shared" si="7"/>
        <v>422669.57</v>
      </c>
    </row>
    <row r="64" spans="1:15" s="16" customFormat="1" ht="17.45" customHeight="1" x14ac:dyDescent="0.25">
      <c r="A64" s="14" t="s">
        <v>42</v>
      </c>
      <c r="B64" s="23">
        <v>4414000</v>
      </c>
      <c r="C64" s="15">
        <v>0</v>
      </c>
      <c r="D64" s="15">
        <v>0</v>
      </c>
      <c r="E64" s="15">
        <v>0</v>
      </c>
      <c r="F64" s="15">
        <v>12204</v>
      </c>
      <c r="G64" s="15">
        <v>1240</v>
      </c>
      <c r="H64" s="15">
        <v>0</v>
      </c>
      <c r="I64" s="15">
        <v>0</v>
      </c>
      <c r="J64" s="15">
        <v>43848.75</v>
      </c>
      <c r="K64" s="15"/>
      <c r="L64" s="15"/>
      <c r="M64" s="15"/>
      <c r="N64" s="15"/>
      <c r="O64" s="15">
        <f t="shared" si="7"/>
        <v>57292.75</v>
      </c>
    </row>
    <row r="65" spans="1:15" s="16" customFormat="1" ht="17.45" customHeight="1" x14ac:dyDescent="0.25">
      <c r="A65" s="14" t="s">
        <v>25</v>
      </c>
      <c r="B65" s="23">
        <v>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/>
      <c r="L65" s="15"/>
      <c r="M65" s="15"/>
      <c r="N65" s="15"/>
      <c r="O65" s="15">
        <f t="shared" si="7"/>
        <v>0</v>
      </c>
    </row>
    <row r="66" spans="1:15" s="16" customFormat="1" ht="17.45" customHeight="1" x14ac:dyDescent="0.25">
      <c r="A66" s="14" t="s">
        <v>26</v>
      </c>
      <c r="B66" s="23">
        <v>0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/>
      <c r="L66" s="15"/>
      <c r="M66" s="15"/>
      <c r="N66" s="15"/>
      <c r="O66" s="15">
        <f t="shared" si="7"/>
        <v>0</v>
      </c>
    </row>
    <row r="67" spans="1:15" ht="17.45" customHeight="1" x14ac:dyDescent="0.25">
      <c r="A67" s="55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7"/>
    </row>
    <row r="68" spans="1:15" ht="17.45" customHeight="1" x14ac:dyDescent="0.25">
      <c r="A68" s="29" t="s">
        <v>43</v>
      </c>
      <c r="B68" s="8">
        <f>SUM(B69:B71)</f>
        <v>0</v>
      </c>
      <c r="C68" s="8">
        <f t="shared" ref="C68:O68" si="8">SUM(C69:C71)</f>
        <v>0</v>
      </c>
      <c r="D68" s="8">
        <f t="shared" si="8"/>
        <v>0</v>
      </c>
      <c r="E68" s="8">
        <f t="shared" si="8"/>
        <v>0</v>
      </c>
      <c r="F68" s="8">
        <f t="shared" si="8"/>
        <v>0</v>
      </c>
      <c r="G68" s="8">
        <f t="shared" si="8"/>
        <v>0</v>
      </c>
      <c r="H68" s="8">
        <f t="shared" si="8"/>
        <v>0</v>
      </c>
      <c r="I68" s="8">
        <f t="shared" si="8"/>
        <v>0</v>
      </c>
      <c r="J68" s="8">
        <f t="shared" si="8"/>
        <v>0</v>
      </c>
      <c r="K68" s="8">
        <f t="shared" si="8"/>
        <v>0</v>
      </c>
      <c r="L68" s="8">
        <f t="shared" si="8"/>
        <v>0</v>
      </c>
      <c r="M68" s="8">
        <f t="shared" si="8"/>
        <v>0</v>
      </c>
      <c r="N68" s="8">
        <f t="shared" si="8"/>
        <v>0</v>
      </c>
      <c r="O68" s="8">
        <f t="shared" si="8"/>
        <v>0</v>
      </c>
    </row>
    <row r="69" spans="1:15" s="31" customFormat="1" ht="17.45" customHeight="1" x14ac:dyDescent="0.3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</row>
    <row r="70" spans="1:15" s="16" customFormat="1" ht="17.45" customHeight="1" x14ac:dyDescent="0.25">
      <c r="A70" s="14" t="s">
        <v>44</v>
      </c>
      <c r="B70" s="23">
        <v>0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/>
      <c r="L70" s="15"/>
      <c r="M70" s="15"/>
      <c r="N70" s="15"/>
      <c r="O70" s="15">
        <f>SUM(C70:N70)</f>
        <v>0</v>
      </c>
    </row>
    <row r="71" spans="1:15" s="16" customFormat="1" ht="17.45" customHeight="1" x14ac:dyDescent="0.25">
      <c r="A71" s="14"/>
      <c r="B71" s="2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s="34" customFormat="1" ht="17.45" customHeight="1" x14ac:dyDescent="0.15">
      <c r="A72" s="32" t="s">
        <v>54</v>
      </c>
      <c r="B72" s="33">
        <f t="shared" ref="B72:O72" si="9">B5+B27+B53+B68</f>
        <v>34690000</v>
      </c>
      <c r="C72" s="33">
        <f t="shared" si="9"/>
        <v>189895.97999999998</v>
      </c>
      <c r="D72" s="33">
        <f t="shared" si="9"/>
        <v>1125.4000000000001</v>
      </c>
      <c r="E72" s="33">
        <f t="shared" si="9"/>
        <v>643914.33000000007</v>
      </c>
      <c r="F72" s="33">
        <f t="shared" si="9"/>
        <v>182361</v>
      </c>
      <c r="G72" s="33">
        <f t="shared" si="9"/>
        <v>23142.04</v>
      </c>
      <c r="H72" s="33">
        <f t="shared" si="9"/>
        <v>738174.1</v>
      </c>
      <c r="I72" s="33">
        <f t="shared" si="9"/>
        <v>739767.85</v>
      </c>
      <c r="J72" s="33">
        <f t="shared" si="9"/>
        <v>445203.52</v>
      </c>
      <c r="K72" s="33">
        <f t="shared" si="9"/>
        <v>0</v>
      </c>
      <c r="L72" s="33">
        <f t="shared" si="9"/>
        <v>0</v>
      </c>
      <c r="M72" s="33">
        <f t="shared" si="9"/>
        <v>0</v>
      </c>
      <c r="N72" s="33">
        <f t="shared" si="9"/>
        <v>0</v>
      </c>
      <c r="O72" s="33">
        <f t="shared" si="9"/>
        <v>2963584.22</v>
      </c>
    </row>
    <row r="73" spans="1:15" ht="17.45" customHeight="1" x14ac:dyDescent="0.25">
      <c r="A73" s="35" t="s">
        <v>62</v>
      </c>
      <c r="B73" s="53" t="s">
        <v>71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  <row r="74" spans="1:15" ht="17.45" customHeight="1" x14ac:dyDescent="0.25">
      <c r="A74" s="36" t="s">
        <v>16</v>
      </c>
      <c r="B74" s="43" t="s">
        <v>74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8"/>
    </row>
    <row r="75" spans="1:15" ht="17.45" customHeight="1" x14ac:dyDescent="0.25">
      <c r="A75" s="39" t="s">
        <v>47</v>
      </c>
      <c r="B75" s="40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s="42" customFormat="1" ht="17.45" customHeight="1" x14ac:dyDescent="0.25">
      <c r="A76" s="46" t="s">
        <v>63</v>
      </c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</row>
    <row r="77" spans="1:15" s="42" customFormat="1" ht="17.45" customHeight="1" x14ac:dyDescent="0.25">
      <c r="A77" s="46" t="s">
        <v>64</v>
      </c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</row>
    <row r="78" spans="1:15" s="42" customFormat="1" ht="17.45" customHeight="1" x14ac:dyDescent="0.25">
      <c r="A78" s="46" t="s">
        <v>65</v>
      </c>
      <c r="B78" s="46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</row>
    <row r="79" spans="1:15" s="42" customFormat="1" ht="17.45" customHeight="1" x14ac:dyDescent="0.25">
      <c r="A79" s="48" t="s">
        <v>66</v>
      </c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</row>
    <row r="80" spans="1:15" s="42" customFormat="1" ht="34.5" customHeight="1" x14ac:dyDescent="0.25">
      <c r="A80" s="47" t="s">
        <v>67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</row>
    <row r="81" spans="1:15" s="42" customFormat="1" ht="17.45" customHeight="1" x14ac:dyDescent="0.25">
      <c r="A81" s="48" t="s">
        <v>68</v>
      </c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</row>
    <row r="82" spans="1:15" s="42" customFormat="1" ht="17.45" customHeight="1" x14ac:dyDescent="0.25">
      <c r="A82" s="46" t="s">
        <v>69</v>
      </c>
      <c r="B82" s="46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</row>
    <row r="83" spans="1:15" s="42" customFormat="1" ht="33.75" customHeight="1" x14ac:dyDescent="0.25">
      <c r="A83" s="47" t="s">
        <v>70</v>
      </c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</row>
  </sheetData>
  <sheetProtection formatCells="0" formatRows="0" insertRows="0" deleteRows="0"/>
  <mergeCells count="16">
    <mergeCell ref="C3:O3"/>
    <mergeCell ref="A7:O7"/>
    <mergeCell ref="B73:O73"/>
    <mergeCell ref="A67:O67"/>
    <mergeCell ref="A29:O29"/>
    <mergeCell ref="A55:O55"/>
    <mergeCell ref="C25:O25"/>
    <mergeCell ref="C51:O51"/>
    <mergeCell ref="A82:O82"/>
    <mergeCell ref="A83:O83"/>
    <mergeCell ref="A76:O76"/>
    <mergeCell ref="A77:O77"/>
    <mergeCell ref="A78:O78"/>
    <mergeCell ref="A79:O79"/>
    <mergeCell ref="A81:O81"/>
    <mergeCell ref="A80:O80"/>
  </mergeCells>
  <printOptions horizontalCentered="1"/>
  <pageMargins left="0.31496062992125984" right="0.31496062992125984" top="0.78740157480314965" bottom="0.7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2015-07-02T14:05:19Z</cp:lastPrinted>
  <dcterms:created xsi:type="dcterms:W3CDTF">2015-02-04T16:47:47Z</dcterms:created>
  <dcterms:modified xsi:type="dcterms:W3CDTF">2018-09-05T13:32:44Z</dcterms:modified>
</cp:coreProperties>
</file>